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5480" windowHeight="9555" activeTab="2"/>
  </bookViews>
  <sheets>
    <sheet name="Лист1" sheetId="1" r:id="rId1"/>
    <sheet name="коммун 2014" sheetId="2" r:id="rId2"/>
    <sheet name="коммун2013" sheetId="3" r:id="rId3"/>
  </sheets>
  <definedNames>
    <definedName name="_xlnm.Print_Area" localSheetId="0">Лист1!$A$1:$AG$20</definedName>
  </definedNames>
  <calcPr calcId="144525" calcMode="manual"/>
</workbook>
</file>

<file path=xl/calcChain.xml><?xml version="1.0" encoding="utf-8"?>
<calcChain xmlns="http://schemas.openxmlformats.org/spreadsheetml/2006/main">
  <c r="D44" i="3"/>
  <c r="B42"/>
  <c r="D41"/>
  <c r="D40"/>
  <c r="D39"/>
  <c r="D38"/>
  <c r="D37"/>
  <c r="D36"/>
  <c r="D35"/>
  <c r="D34"/>
  <c r="D33"/>
  <c r="D32"/>
  <c r="B29"/>
  <c r="D28"/>
  <c r="D27"/>
  <c r="D26"/>
  <c r="D25"/>
  <c r="D24"/>
  <c r="D23"/>
  <c r="D22"/>
  <c r="D21"/>
  <c r="D17"/>
  <c r="B16"/>
  <c r="D16" s="1"/>
  <c r="B15"/>
  <c r="D15" s="1"/>
  <c r="D14"/>
  <c r="D13"/>
  <c r="D12"/>
  <c r="D11"/>
  <c r="D10"/>
  <c r="D9"/>
  <c r="D8"/>
  <c r="B18" l="1"/>
  <c r="B44" s="1"/>
  <c r="B47" i="2"/>
  <c r="D43"/>
  <c r="B42"/>
  <c r="D41"/>
  <c r="D40"/>
  <c r="D39"/>
  <c r="D38"/>
  <c r="D37"/>
  <c r="D36"/>
  <c r="D35"/>
  <c r="D34"/>
  <c r="D33"/>
  <c r="D42" s="1"/>
  <c r="D30"/>
  <c r="B30"/>
  <c r="D29"/>
  <c r="D28"/>
  <c r="D27"/>
  <c r="D26"/>
  <c r="D25"/>
  <c r="D24"/>
  <c r="D23"/>
  <c r="D22"/>
  <c r="D21"/>
  <c r="B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<sst xmlns="http://schemas.openxmlformats.org/spreadsheetml/2006/main" count="124" uniqueCount="71">
  <si>
    <t>Отпуск 2014 год</t>
  </si>
  <si>
    <t>ФИО</t>
  </si>
  <si>
    <t>Ефимчку ОН</t>
  </si>
  <si>
    <t>Иванова НА</t>
  </si>
  <si>
    <t>Иутина ИС</t>
  </si>
  <si>
    <t>Киселева СВ</t>
  </si>
  <si>
    <t>Зайцев АА</t>
  </si>
  <si>
    <t>Пушкарев ВВ</t>
  </si>
  <si>
    <t>Сухова РК</t>
  </si>
  <si>
    <t>Филипченкова ИК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</si>
  <si>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</si>
  <si>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</si>
  <si>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</si>
  <si>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</si>
  <si>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</si>
  <si>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</si>
  <si>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</si>
  <si>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</si>
  <si>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   ТСЖ"Маркина 16а"</t>
  </si>
  <si>
    <t xml:space="preserve">                Перечень затрат и расчет тарифов за м.кв.для расчета  </t>
  </si>
  <si>
    <t xml:space="preserve">   коммунальных платежей  по содержанию дома   за апрель2014</t>
  </si>
  <si>
    <t xml:space="preserve">   Наименование платежа   </t>
  </si>
  <si>
    <t xml:space="preserve">  сумма затрат  </t>
  </si>
  <si>
    <t xml:space="preserve">  ПЛОЩАДЬ  </t>
  </si>
  <si>
    <t xml:space="preserve">   ТАРИФ за м.кв.   </t>
  </si>
  <si>
    <t xml:space="preserve">  Примечание  </t>
  </si>
  <si>
    <t xml:space="preserve"> Управленческие услуги     </t>
  </si>
  <si>
    <t xml:space="preserve">    Зарплата управляющего    </t>
  </si>
  <si>
    <t>учтены отпускные</t>
  </si>
  <si>
    <t xml:space="preserve">    Зарплата бухгалтера    </t>
  </si>
  <si>
    <t xml:space="preserve">    Зарплата председателя</t>
  </si>
  <si>
    <t xml:space="preserve">    Зарплата дворника    </t>
  </si>
  <si>
    <t xml:space="preserve">    Зарплата уборщицы    </t>
  </si>
  <si>
    <t xml:space="preserve">    Паспортистка  </t>
  </si>
  <si>
    <t xml:space="preserve">    Охрана   </t>
  </si>
  <si>
    <t xml:space="preserve">    ПФР нач.на з/ту </t>
  </si>
  <si>
    <t xml:space="preserve">  Управ,бухг,дворник </t>
  </si>
  <si>
    <t xml:space="preserve">    ПФР нач.на з/ту  </t>
  </si>
  <si>
    <t xml:space="preserve">  Уборщ.,паспорт-ка</t>
  </si>
  <si>
    <t>премиальн фонд  с налог</t>
  </si>
  <si>
    <t>Итого</t>
  </si>
  <si>
    <t xml:space="preserve">Расходы на содержание ТСЖ  </t>
  </si>
  <si>
    <t>телефон</t>
  </si>
  <si>
    <t>услуги по уходу за ковром</t>
  </si>
  <si>
    <t>интернет</t>
  </si>
  <si>
    <t>тревожная кнопка</t>
  </si>
  <si>
    <t>дератизация подвала</t>
  </si>
  <si>
    <t>хознужды</t>
  </si>
  <si>
    <t xml:space="preserve">за воду природную  </t>
  </si>
  <si>
    <t xml:space="preserve">обсл.р/счета   </t>
  </si>
  <si>
    <t>1С Бухгалтерия</t>
  </si>
  <si>
    <t>итого на содержание тсж</t>
  </si>
  <si>
    <t xml:space="preserve">Коммунальные услуги    </t>
  </si>
  <si>
    <t xml:space="preserve">электроснабжение МОП </t>
  </si>
  <si>
    <t>газ</t>
  </si>
  <si>
    <t xml:space="preserve">водопровод и канал МОП  </t>
  </si>
  <si>
    <t>обслуживание 2-х лифтов</t>
  </si>
  <si>
    <t>обслуживание диспетчерской</t>
  </si>
  <si>
    <t xml:space="preserve">тех.обслуживание котельной </t>
  </si>
  <si>
    <t>вывоз мусора</t>
  </si>
  <si>
    <t>без офиса №3</t>
  </si>
  <si>
    <t xml:space="preserve">техническое обслуживание дома  </t>
  </si>
  <si>
    <t>обслуживание газопровода</t>
  </si>
  <si>
    <t>итого за коммунальные услуги</t>
  </si>
  <si>
    <t>страхование котельной и лифта</t>
  </si>
  <si>
    <t xml:space="preserve">резервный фонд </t>
  </si>
  <si>
    <t>ИТОГО</t>
  </si>
  <si>
    <t>год</t>
  </si>
  <si>
    <t xml:space="preserve">   коммунальных платежей  по содержанию дома   за месяц</t>
  </si>
  <si>
    <t xml:space="preserve">абонент.пл.(2телефона общ.пользования.)    </t>
  </si>
  <si>
    <t>страхование котельной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</si>
</sst>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р_._-;\-* #,##0.00\ _р_._-;_-* &quot;-&quot;??\ _р_._-;_-@_-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7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6" xfId="0" applyFill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/>
    <xf numFmtId="164" fontId="7" fillId="0" borderId="16" xfId="1" applyFont="1" applyBorder="1" applyAlignment="1">
      <alignment horizontal="center" vertical="center" wrapText="1"/>
    </xf>
    <xf numFmtId="0" fontId="0" fillId="0" borderId="16" xfId="0" applyBorder="1"/>
    <xf numFmtId="164" fontId="7" fillId="0" borderId="16" xfId="1" applyFont="1" applyBorder="1"/>
    <xf numFmtId="164" fontId="7" fillId="0" borderId="0" xfId="1" applyFont="1" applyBorder="1"/>
    <xf numFmtId="164" fontId="8" fillId="0" borderId="16" xfId="1" applyFont="1" applyBorder="1"/>
    <xf numFmtId="164" fontId="7" fillId="0" borderId="16" xfId="1" applyFont="1" applyBorder="1" applyAlignment="1">
      <alignment horizontal="left"/>
    </xf>
    <xf numFmtId="1" fontId="7" fillId="0" borderId="16" xfId="1" applyNumberFormat="1" applyFont="1" applyBorder="1"/>
    <xf numFmtId="164" fontId="9" fillId="0" borderId="16" xfId="1" applyFont="1" applyBorder="1"/>
    <xf numFmtId="164" fontId="7" fillId="0" borderId="16" xfId="1" applyFont="1" applyBorder="1" applyAlignment="1"/>
    <xf numFmtId="1" fontId="8" fillId="0" borderId="16" xfId="1" applyNumberFormat="1" applyFont="1" applyBorder="1"/>
    <xf numFmtId="164" fontId="10" fillId="0" borderId="17" xfId="1" applyFont="1" applyBorder="1" applyAlignment="1"/>
    <xf numFmtId="4" fontId="7" fillId="0" borderId="16" xfId="1" applyNumberFormat="1" applyFont="1" applyBorder="1"/>
    <xf numFmtId="164" fontId="7" fillId="0" borderId="16" xfId="1" applyFont="1" applyBorder="1" applyAlignment="1">
      <alignment wrapText="1"/>
    </xf>
    <xf numFmtId="164" fontId="8" fillId="0" borderId="0" xfId="1" applyFont="1" applyBorder="1"/>
    <xf numFmtId="164" fontId="7" fillId="0" borderId="16" xfId="1" applyFont="1" applyBorder="1" applyAlignment="1">
      <alignment horizontal="right"/>
    </xf>
    <xf numFmtId="164" fontId="7" fillId="0" borderId="2" xfId="1" applyFont="1" applyBorder="1"/>
    <xf numFmtId="164" fontId="7" fillId="0" borderId="17" xfId="1" applyFont="1" applyBorder="1" applyAlignment="1">
      <alignment horizontal="left"/>
    </xf>
    <xf numFmtId="164" fontId="7" fillId="0" borderId="17" xfId="1" applyFont="1" applyBorder="1"/>
    <xf numFmtId="2" fontId="7" fillId="0" borderId="17" xfId="1" applyNumberFormat="1" applyFont="1" applyBorder="1" applyAlignment="1">
      <alignment horizontal="right"/>
    </xf>
    <xf numFmtId="2" fontId="7" fillId="0" borderId="16" xfId="1" applyNumberFormat="1" applyFont="1" applyBorder="1" applyAlignment="1">
      <alignment horizontal="right"/>
    </xf>
    <xf numFmtId="164" fontId="8" fillId="0" borderId="16" xfId="1" applyFont="1" applyBorder="1" applyAlignment="1">
      <alignment horizontal="left"/>
    </xf>
    <xf numFmtId="2" fontId="8" fillId="0" borderId="16" xfId="1" applyNumberFormat="1" applyFont="1" applyBorder="1" applyAlignment="1">
      <alignment horizontal="right"/>
    </xf>
    <xf numFmtId="2" fontId="7" fillId="0" borderId="16" xfId="1" applyNumberFormat="1" applyFont="1" applyBorder="1"/>
    <xf numFmtId="164" fontId="11" fillId="0" borderId="16" xfId="1" applyFont="1" applyBorder="1" applyAlignment="1">
      <alignment horizontal="left"/>
    </xf>
    <xf numFmtId="43" fontId="11" fillId="0" borderId="16" xfId="1" applyNumberFormat="1" applyFont="1" applyBorder="1"/>
    <xf numFmtId="164" fontId="12" fillId="0" borderId="16" xfId="1" applyFont="1" applyBorder="1"/>
    <xf numFmtId="43" fontId="11" fillId="0" borderId="16" xfId="1" applyNumberFormat="1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43" fontId="8" fillId="0" borderId="0" xfId="1" applyNumberFormat="1" applyFont="1" applyBorder="1"/>
    <xf numFmtId="43" fontId="8" fillId="0" borderId="0" xfId="1" applyNumberFormat="1" applyFont="1" applyBorder="1" applyAlignment="1">
      <alignment horizontal="left"/>
    </xf>
    <xf numFmtId="164" fontId="13" fillId="0" borderId="0" xfId="1" applyFont="1" applyBorder="1"/>
    <xf numFmtId="164" fontId="13" fillId="0" borderId="0" xfId="1" applyFont="1" applyBorder="1" applyAlignment="1">
      <alignment horizontal="center"/>
    </xf>
    <xf numFmtId="164" fontId="10" fillId="0" borderId="0" xfId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8" fillId="0" borderId="0" xfId="0" applyFont="1" applyBorder="1" applyAlignment="1">
      <alignment horizontal="left"/>
    </xf>
    <xf numFmtId="164" fontId="7" fillId="0" borderId="0" xfId="1" applyFont="1" applyBorder="1" applyAlignment="1">
      <alignment horizontal="left" vertical="center" wrapText="1"/>
    </xf>
    <xf numFmtId="4" fontId="0" fillId="0" borderId="0" xfId="0" applyNumberFormat="1" applyBorder="1"/>
    <xf numFmtId="4" fontId="0" fillId="0" borderId="0" xfId="0" applyNumberFormat="1"/>
    <xf numFmtId="164" fontId="13" fillId="0" borderId="0" xfId="1" applyFont="1" applyBorder="1" applyAlignment="1">
      <alignment horizontal="center"/>
    </xf>
    <xf numFmtId="2" fontId="8" fillId="0" borderId="16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64" fontId="13" fillId="0" borderId="0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zoomScaleNormal="100" workbookViewId="0">
      <selection activeCell="AL6" sqref="AL6"/>
    </sheetView>
  </sheetViews>
  <sheetFormatPr defaultColWidth="4" defaultRowHeight="24.6" customHeight="1"/>
  <cols>
    <col min="1" max="1" width="17.140625" customWidth="1"/>
  </cols>
  <sheetData>
    <row r="1" spans="1:33" ht="24.6" customHeight="1">
      <c r="F1" s="76" t="s"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3" spans="1:33" ht="24.6" customHeight="1" thickBot="1"/>
    <row r="4" spans="1:33" ht="24.6" customHeight="1" thickBot="1">
      <c r="A4" s="4" t="s">
        <v>1</v>
      </c>
      <c r="B4" s="73" t="s">
        <v>10</v>
      </c>
      <c r="C4" s="74"/>
      <c r="D4" s="77"/>
      <c r="E4" s="75"/>
      <c r="F4" s="73" t="s">
        <v>11</v>
      </c>
      <c r="G4" s="74"/>
      <c r="H4" s="74"/>
      <c r="I4" s="75"/>
      <c r="J4" s="73" t="s">
        <v>12</v>
      </c>
      <c r="K4" s="74"/>
      <c r="L4" s="74"/>
      <c r="M4" s="75"/>
      <c r="N4" s="73" t="s">
        <v>13</v>
      </c>
      <c r="O4" s="74"/>
      <c r="P4" s="74"/>
      <c r="Q4" s="75"/>
      <c r="R4" s="73" t="s">
        <v>14</v>
      </c>
      <c r="S4" s="74"/>
      <c r="T4" s="74"/>
      <c r="U4" s="75"/>
      <c r="V4" s="73" t="s">
        <v>15</v>
      </c>
      <c r="W4" s="74"/>
      <c r="X4" s="74"/>
      <c r="Y4" s="75"/>
      <c r="Z4" s="73" t="s">
        <v>16</v>
      </c>
      <c r="AA4" s="74"/>
      <c r="AB4" s="74"/>
      <c r="AC4" s="75"/>
      <c r="AD4" s="73" t="s">
        <v>17</v>
      </c>
      <c r="AE4" s="74"/>
      <c r="AF4" s="74"/>
      <c r="AG4" s="75"/>
    </row>
    <row r="5" spans="1:33" ht="24.6" customHeight="1" thickBot="1">
      <c r="A5" s="4" t="s">
        <v>2</v>
      </c>
      <c r="B5" s="5"/>
      <c r="C5" s="6"/>
      <c r="D5" s="7"/>
      <c r="E5" s="8"/>
      <c r="F5" s="5"/>
      <c r="G5" s="6"/>
      <c r="H5" s="6"/>
      <c r="I5" s="8"/>
      <c r="J5" s="5"/>
      <c r="K5" s="6"/>
      <c r="L5" s="6"/>
      <c r="M5" s="8"/>
      <c r="N5" s="5"/>
      <c r="O5" s="6"/>
      <c r="P5" s="6"/>
      <c r="Q5" s="8"/>
      <c r="R5" s="9"/>
      <c r="S5" s="10"/>
      <c r="T5" s="11"/>
      <c r="U5" s="12"/>
      <c r="V5" s="9"/>
      <c r="W5" s="10"/>
      <c r="X5" s="6"/>
      <c r="Y5" s="8"/>
      <c r="Z5" s="5"/>
      <c r="AA5" s="6"/>
      <c r="AB5" s="6"/>
      <c r="AC5" s="8"/>
      <c r="AD5" s="5"/>
      <c r="AE5" s="11"/>
      <c r="AF5" s="11"/>
      <c r="AG5" s="8"/>
    </row>
    <row r="6" spans="1:33" ht="24.6" customHeight="1" thickBot="1">
      <c r="A6" s="4" t="s">
        <v>6</v>
      </c>
      <c r="B6" s="9"/>
      <c r="C6" s="10"/>
      <c r="D6" s="25"/>
      <c r="E6" s="8"/>
      <c r="F6" s="5"/>
      <c r="G6" s="6"/>
      <c r="H6" s="6"/>
      <c r="I6" s="8"/>
      <c r="J6" s="5"/>
      <c r="K6" s="6"/>
      <c r="L6" s="6"/>
      <c r="M6" s="8"/>
      <c r="N6" s="5"/>
      <c r="O6" s="6"/>
      <c r="P6" s="6"/>
      <c r="Q6" s="8"/>
      <c r="R6" s="5"/>
      <c r="S6" s="6"/>
      <c r="T6" s="6"/>
      <c r="U6" s="8"/>
      <c r="V6" s="5"/>
      <c r="W6" s="6"/>
      <c r="X6" s="6"/>
      <c r="Y6" s="8"/>
      <c r="Z6" s="5"/>
      <c r="AA6" s="6"/>
      <c r="AB6" s="6"/>
      <c r="AC6" s="8"/>
      <c r="AD6" s="5"/>
      <c r="AE6" s="6"/>
      <c r="AF6" s="10"/>
      <c r="AG6" s="13"/>
    </row>
    <row r="7" spans="1:33" ht="24.6" customHeight="1" thickBot="1">
      <c r="A7" s="4" t="s">
        <v>3</v>
      </c>
      <c r="B7" s="5"/>
      <c r="C7" s="6"/>
      <c r="D7" s="7"/>
      <c r="E7" s="8"/>
      <c r="F7" s="5"/>
      <c r="G7" s="6"/>
      <c r="H7" s="6"/>
      <c r="I7" s="8"/>
      <c r="J7" s="9"/>
      <c r="K7" s="10"/>
      <c r="L7" s="6"/>
      <c r="M7" s="8"/>
      <c r="N7" s="5"/>
      <c r="O7" s="6"/>
      <c r="P7" s="10"/>
      <c r="Q7" s="13"/>
      <c r="R7" s="5"/>
      <c r="S7" s="6"/>
      <c r="T7" s="6"/>
      <c r="U7" s="8"/>
      <c r="V7" s="5"/>
      <c r="W7" s="6"/>
      <c r="X7" s="6"/>
      <c r="Y7" s="8"/>
      <c r="Z7" s="5"/>
      <c r="AA7" s="6"/>
      <c r="AB7" s="6"/>
      <c r="AC7" s="8"/>
      <c r="AD7" s="5"/>
      <c r="AE7" s="6"/>
      <c r="AF7" s="6"/>
      <c r="AG7" s="8"/>
    </row>
    <row r="8" spans="1:33" ht="24.6" customHeight="1" thickBot="1">
      <c r="A8" s="4" t="s">
        <v>4</v>
      </c>
      <c r="B8" s="5"/>
      <c r="C8" s="6"/>
      <c r="D8" s="7"/>
      <c r="E8" s="8"/>
      <c r="F8" s="9"/>
      <c r="G8" s="10"/>
      <c r="H8" s="6"/>
      <c r="I8" s="8"/>
      <c r="J8" s="5"/>
      <c r="K8" s="6"/>
      <c r="L8" s="6"/>
      <c r="M8" s="8"/>
      <c r="N8" s="5"/>
      <c r="O8" s="6"/>
      <c r="P8" s="6"/>
      <c r="Q8" s="8"/>
      <c r="R8" s="5"/>
      <c r="S8" s="6"/>
      <c r="T8" s="6"/>
      <c r="U8" s="8"/>
      <c r="V8" s="5"/>
      <c r="W8" s="6"/>
      <c r="X8" s="6"/>
      <c r="Y8" s="8"/>
      <c r="Z8" s="9"/>
      <c r="AA8" s="10"/>
      <c r="AB8" s="6"/>
      <c r="AC8" s="8"/>
      <c r="AD8" s="5"/>
      <c r="AE8" s="6"/>
      <c r="AF8" s="6"/>
      <c r="AG8" s="8"/>
    </row>
    <row r="9" spans="1:33" ht="24.6" customHeight="1" thickBot="1">
      <c r="A9" s="4" t="s">
        <v>5</v>
      </c>
      <c r="B9" s="5"/>
      <c r="C9" s="6"/>
      <c r="D9" s="7"/>
      <c r="E9" s="8"/>
      <c r="F9" s="5"/>
      <c r="G9" s="6"/>
      <c r="H9" s="6"/>
      <c r="I9" s="8"/>
      <c r="J9" s="5"/>
      <c r="K9" s="6"/>
      <c r="L9" s="10"/>
      <c r="M9" s="13"/>
      <c r="N9" s="9"/>
      <c r="O9" s="10"/>
      <c r="P9" s="6"/>
      <c r="Q9" s="8"/>
      <c r="R9" s="5"/>
      <c r="S9" s="6"/>
      <c r="T9" s="6"/>
      <c r="U9" s="8"/>
      <c r="V9" s="5"/>
      <c r="W9" s="6"/>
      <c r="X9" s="6"/>
      <c r="Y9" s="8"/>
      <c r="Z9" s="5"/>
      <c r="AA9" s="6"/>
      <c r="AB9" s="6"/>
      <c r="AC9" s="8"/>
      <c r="AD9" s="5"/>
      <c r="AE9" s="6"/>
      <c r="AF9" s="6"/>
      <c r="AG9" s="8"/>
    </row>
    <row r="10" spans="1:33" ht="24.6" customHeight="1" thickBot="1">
      <c r="A10" s="4" t="s">
        <v>7</v>
      </c>
      <c r="B10" s="5"/>
      <c r="C10" s="6"/>
      <c r="D10" s="7"/>
      <c r="E10" s="8"/>
      <c r="F10" s="5"/>
      <c r="G10" s="6"/>
      <c r="H10" s="6"/>
      <c r="I10" s="8"/>
      <c r="J10" s="5"/>
      <c r="K10" s="6"/>
      <c r="L10" s="10"/>
      <c r="M10" s="8"/>
      <c r="N10" s="5"/>
      <c r="O10" s="10"/>
      <c r="P10" s="10"/>
      <c r="Q10" s="13"/>
      <c r="R10" s="5"/>
      <c r="S10" s="6"/>
      <c r="T10" s="6"/>
      <c r="U10" s="8"/>
      <c r="V10" s="5"/>
      <c r="W10" s="6"/>
      <c r="X10" s="6"/>
      <c r="Y10" s="8"/>
      <c r="Z10" s="5"/>
      <c r="AA10" s="6"/>
      <c r="AB10" s="6"/>
      <c r="AC10" s="8"/>
      <c r="AD10" s="5"/>
      <c r="AE10" s="6"/>
      <c r="AF10" s="6"/>
      <c r="AG10" s="8"/>
    </row>
    <row r="11" spans="1:33" ht="24.6" customHeight="1" thickBot="1">
      <c r="A11" s="14" t="s">
        <v>8</v>
      </c>
      <c r="B11" s="15"/>
      <c r="C11" s="16"/>
      <c r="D11" s="17"/>
      <c r="E11" s="18"/>
      <c r="F11" s="19"/>
      <c r="G11" s="20"/>
      <c r="H11" s="20"/>
      <c r="I11" s="21"/>
      <c r="J11" s="19"/>
      <c r="K11" s="20"/>
      <c r="L11" s="20"/>
      <c r="M11" s="21"/>
      <c r="N11" s="22"/>
      <c r="O11" s="23"/>
      <c r="P11" s="23"/>
      <c r="Q11" s="24"/>
      <c r="R11" s="19"/>
      <c r="S11" s="20"/>
      <c r="T11" s="20"/>
      <c r="U11" s="21"/>
      <c r="V11" s="19"/>
      <c r="W11" s="20"/>
      <c r="X11" s="20"/>
      <c r="Y11" s="21"/>
      <c r="Z11" s="19"/>
      <c r="AA11" s="20"/>
      <c r="AB11" s="20"/>
      <c r="AC11" s="21"/>
      <c r="AD11" s="19"/>
      <c r="AE11" s="20"/>
      <c r="AF11" s="20"/>
      <c r="AG11" s="21"/>
    </row>
    <row r="12" spans="1:33" ht="24.6" customHeight="1" thickBot="1">
      <c r="A12" s="4" t="s">
        <v>9</v>
      </c>
      <c r="B12" s="5"/>
      <c r="C12" s="6"/>
      <c r="D12" s="7"/>
      <c r="E12" s="8"/>
      <c r="F12" s="5"/>
      <c r="G12" s="6"/>
      <c r="H12" s="6"/>
      <c r="I12" s="8"/>
      <c r="J12" s="5"/>
      <c r="K12" s="6"/>
      <c r="L12" s="6"/>
      <c r="M12" s="8"/>
      <c r="N12" s="9"/>
      <c r="O12" s="10"/>
      <c r="P12" s="10"/>
      <c r="Q12" s="13"/>
      <c r="R12" s="5"/>
      <c r="S12" s="6"/>
      <c r="T12" s="6"/>
      <c r="U12" s="8"/>
      <c r="V12" s="5"/>
      <c r="W12" s="6"/>
      <c r="X12" s="6"/>
      <c r="Y12" s="8"/>
      <c r="Z12" s="5"/>
      <c r="AA12" s="6"/>
      <c r="AB12" s="6"/>
      <c r="AC12" s="8"/>
      <c r="AD12" s="5"/>
      <c r="AE12" s="6"/>
      <c r="AF12" s="6"/>
      <c r="AG12" s="8"/>
    </row>
    <row r="14" spans="1:33" ht="34.9" customHeight="1">
      <c r="A14" s="1" t="s">
        <v>2</v>
      </c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 t="s">
        <v>5</v>
      </c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33" ht="32.450000000000003" customHeight="1">
      <c r="A15" s="1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  <c r="L15" s="1"/>
      <c r="M15" s="1" t="s">
        <v>7</v>
      </c>
      <c r="N15" s="1"/>
      <c r="O15" s="1"/>
      <c r="P15" s="1"/>
      <c r="Q15" s="1"/>
      <c r="R15" s="3"/>
      <c r="S15" s="3"/>
      <c r="T15" s="3"/>
      <c r="U15" s="3"/>
      <c r="V15" s="3"/>
      <c r="W15" s="3"/>
    </row>
    <row r="16" spans="1:33" ht="31.15" customHeight="1">
      <c r="A16" s="1" t="s">
        <v>3</v>
      </c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3"/>
      <c r="S16" s="3"/>
      <c r="T16" s="3"/>
      <c r="U16" s="3"/>
      <c r="V16" s="3"/>
      <c r="W16" s="3"/>
    </row>
    <row r="17" spans="1:23" ht="34.15" customHeight="1">
      <c r="A17" s="1" t="s">
        <v>4</v>
      </c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 t="s">
        <v>9</v>
      </c>
      <c r="N17" s="1"/>
      <c r="O17" s="1"/>
      <c r="P17" s="1"/>
      <c r="Q17" s="1"/>
      <c r="R17" s="3"/>
      <c r="S17" s="3"/>
      <c r="T17" s="3"/>
      <c r="U17" s="3"/>
      <c r="V17" s="3"/>
      <c r="W17" s="3"/>
    </row>
    <row r="18" spans="1:23" s="1" customFormat="1" ht="24.6" customHeight="1"/>
    <row r="19" spans="1:23" s="1" customFormat="1" ht="24.6" customHeight="1"/>
    <row r="20" spans="1:23" s="1" customFormat="1" ht="24.6" customHeight="1"/>
    <row r="21" spans="1:23" s="1" customFormat="1" ht="24.6" customHeight="1"/>
  </sheetData>
  <sortState ref="A4:A11">
    <sortCondition ref="A4"/>
  </sortState>
  <mergeCells count="9">
    <mergeCell ref="Z4:AC4"/>
    <mergeCell ref="AD4:AG4"/>
    <mergeCell ref="F1:Q1"/>
    <mergeCell ref="B4:E4"/>
    <mergeCell ref="F4:I4"/>
    <mergeCell ref="J4:M4"/>
    <mergeCell ref="N4:Q4"/>
    <mergeCell ref="R4:U4"/>
    <mergeCell ref="V4:Y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5"/>
  <sheetViews>
    <sheetView topLeftCell="A25" workbookViewId="0">
      <selection sqref="A1:XFD1048576"/>
    </sheetView>
  </sheetViews>
  <sheetFormatPr defaultRowHeight="15"/>
  <cols>
    <col min="1" max="1" width="46.7109375" customWidth="1"/>
    <col min="2" max="2" width="14.28515625" customWidth="1"/>
    <col min="3" max="3" width="12.5703125" customWidth="1"/>
    <col min="4" max="4" width="16" customWidth="1"/>
    <col min="5" max="5" width="30.140625" customWidth="1"/>
    <col min="6" max="6" width="33.28515625" customWidth="1"/>
    <col min="7" max="7" width="11.140625" customWidth="1"/>
    <col min="8" max="8" width="10.85546875" customWidth="1"/>
    <col min="9" max="9" width="11.42578125" customWidth="1"/>
    <col min="257" max="257" width="46.7109375" customWidth="1"/>
    <col min="258" max="258" width="14.28515625" customWidth="1"/>
    <col min="259" max="259" width="12.5703125" customWidth="1"/>
    <col min="260" max="260" width="16" customWidth="1"/>
    <col min="261" max="261" width="30.140625" customWidth="1"/>
    <col min="262" max="262" width="33.28515625" customWidth="1"/>
    <col min="263" max="263" width="11.140625" customWidth="1"/>
    <col min="264" max="264" width="10.85546875" customWidth="1"/>
    <col min="265" max="265" width="11.42578125" customWidth="1"/>
    <col min="513" max="513" width="46.7109375" customWidth="1"/>
    <col min="514" max="514" width="14.28515625" customWidth="1"/>
    <col min="515" max="515" width="12.5703125" customWidth="1"/>
    <col min="516" max="516" width="16" customWidth="1"/>
    <col min="517" max="517" width="30.140625" customWidth="1"/>
    <col min="518" max="518" width="33.28515625" customWidth="1"/>
    <col min="519" max="519" width="11.140625" customWidth="1"/>
    <col min="520" max="520" width="10.85546875" customWidth="1"/>
    <col min="521" max="521" width="11.42578125" customWidth="1"/>
    <col min="769" max="769" width="46.7109375" customWidth="1"/>
    <col min="770" max="770" width="14.28515625" customWidth="1"/>
    <col min="771" max="771" width="12.5703125" customWidth="1"/>
    <col min="772" max="772" width="16" customWidth="1"/>
    <col min="773" max="773" width="30.140625" customWidth="1"/>
    <col min="774" max="774" width="33.28515625" customWidth="1"/>
    <col min="775" max="775" width="11.140625" customWidth="1"/>
    <col min="776" max="776" width="10.85546875" customWidth="1"/>
    <col min="777" max="777" width="11.42578125" customWidth="1"/>
    <col min="1025" max="1025" width="46.7109375" customWidth="1"/>
    <col min="1026" max="1026" width="14.28515625" customWidth="1"/>
    <col min="1027" max="1027" width="12.5703125" customWidth="1"/>
    <col min="1028" max="1028" width="16" customWidth="1"/>
    <col min="1029" max="1029" width="30.140625" customWidth="1"/>
    <col min="1030" max="1030" width="33.28515625" customWidth="1"/>
    <col min="1031" max="1031" width="11.140625" customWidth="1"/>
    <col min="1032" max="1032" width="10.85546875" customWidth="1"/>
    <col min="1033" max="1033" width="11.42578125" customWidth="1"/>
    <col min="1281" max="1281" width="46.7109375" customWidth="1"/>
    <col min="1282" max="1282" width="14.28515625" customWidth="1"/>
    <col min="1283" max="1283" width="12.5703125" customWidth="1"/>
    <col min="1284" max="1284" width="16" customWidth="1"/>
    <col min="1285" max="1285" width="30.140625" customWidth="1"/>
    <col min="1286" max="1286" width="33.28515625" customWidth="1"/>
    <col min="1287" max="1287" width="11.140625" customWidth="1"/>
    <col min="1288" max="1288" width="10.85546875" customWidth="1"/>
    <col min="1289" max="1289" width="11.42578125" customWidth="1"/>
    <col min="1537" max="1537" width="46.7109375" customWidth="1"/>
    <col min="1538" max="1538" width="14.28515625" customWidth="1"/>
    <col min="1539" max="1539" width="12.5703125" customWidth="1"/>
    <col min="1540" max="1540" width="16" customWidth="1"/>
    <col min="1541" max="1541" width="30.140625" customWidth="1"/>
    <col min="1542" max="1542" width="33.28515625" customWidth="1"/>
    <col min="1543" max="1543" width="11.140625" customWidth="1"/>
    <col min="1544" max="1544" width="10.85546875" customWidth="1"/>
    <col min="1545" max="1545" width="11.42578125" customWidth="1"/>
    <col min="1793" max="1793" width="46.7109375" customWidth="1"/>
    <col min="1794" max="1794" width="14.28515625" customWidth="1"/>
    <col min="1795" max="1795" width="12.5703125" customWidth="1"/>
    <col min="1796" max="1796" width="16" customWidth="1"/>
    <col min="1797" max="1797" width="30.140625" customWidth="1"/>
    <col min="1798" max="1798" width="33.28515625" customWidth="1"/>
    <col min="1799" max="1799" width="11.140625" customWidth="1"/>
    <col min="1800" max="1800" width="10.85546875" customWidth="1"/>
    <col min="1801" max="1801" width="11.42578125" customWidth="1"/>
    <col min="2049" max="2049" width="46.7109375" customWidth="1"/>
    <col min="2050" max="2050" width="14.28515625" customWidth="1"/>
    <col min="2051" max="2051" width="12.5703125" customWidth="1"/>
    <col min="2052" max="2052" width="16" customWidth="1"/>
    <col min="2053" max="2053" width="30.140625" customWidth="1"/>
    <col min="2054" max="2054" width="33.28515625" customWidth="1"/>
    <col min="2055" max="2055" width="11.140625" customWidth="1"/>
    <col min="2056" max="2056" width="10.85546875" customWidth="1"/>
    <col min="2057" max="2057" width="11.42578125" customWidth="1"/>
    <col min="2305" max="2305" width="46.7109375" customWidth="1"/>
    <col min="2306" max="2306" width="14.28515625" customWidth="1"/>
    <col min="2307" max="2307" width="12.5703125" customWidth="1"/>
    <col min="2308" max="2308" width="16" customWidth="1"/>
    <col min="2309" max="2309" width="30.140625" customWidth="1"/>
    <col min="2310" max="2310" width="33.28515625" customWidth="1"/>
    <col min="2311" max="2311" width="11.140625" customWidth="1"/>
    <col min="2312" max="2312" width="10.85546875" customWidth="1"/>
    <col min="2313" max="2313" width="11.42578125" customWidth="1"/>
    <col min="2561" max="2561" width="46.7109375" customWidth="1"/>
    <col min="2562" max="2562" width="14.28515625" customWidth="1"/>
    <col min="2563" max="2563" width="12.5703125" customWidth="1"/>
    <col min="2564" max="2564" width="16" customWidth="1"/>
    <col min="2565" max="2565" width="30.140625" customWidth="1"/>
    <col min="2566" max="2566" width="33.28515625" customWidth="1"/>
    <col min="2567" max="2567" width="11.140625" customWidth="1"/>
    <col min="2568" max="2568" width="10.85546875" customWidth="1"/>
    <col min="2569" max="2569" width="11.42578125" customWidth="1"/>
    <col min="2817" max="2817" width="46.7109375" customWidth="1"/>
    <col min="2818" max="2818" width="14.28515625" customWidth="1"/>
    <col min="2819" max="2819" width="12.5703125" customWidth="1"/>
    <col min="2820" max="2820" width="16" customWidth="1"/>
    <col min="2821" max="2821" width="30.140625" customWidth="1"/>
    <col min="2822" max="2822" width="33.28515625" customWidth="1"/>
    <col min="2823" max="2823" width="11.140625" customWidth="1"/>
    <col min="2824" max="2824" width="10.85546875" customWidth="1"/>
    <col min="2825" max="2825" width="11.42578125" customWidth="1"/>
    <col min="3073" max="3073" width="46.7109375" customWidth="1"/>
    <col min="3074" max="3074" width="14.28515625" customWidth="1"/>
    <col min="3075" max="3075" width="12.5703125" customWidth="1"/>
    <col min="3076" max="3076" width="16" customWidth="1"/>
    <col min="3077" max="3077" width="30.140625" customWidth="1"/>
    <col min="3078" max="3078" width="33.28515625" customWidth="1"/>
    <col min="3079" max="3079" width="11.140625" customWidth="1"/>
    <col min="3080" max="3080" width="10.85546875" customWidth="1"/>
    <col min="3081" max="3081" width="11.42578125" customWidth="1"/>
    <col min="3329" max="3329" width="46.7109375" customWidth="1"/>
    <col min="3330" max="3330" width="14.28515625" customWidth="1"/>
    <col min="3331" max="3331" width="12.5703125" customWidth="1"/>
    <col min="3332" max="3332" width="16" customWidth="1"/>
    <col min="3333" max="3333" width="30.140625" customWidth="1"/>
    <col min="3334" max="3334" width="33.28515625" customWidth="1"/>
    <col min="3335" max="3335" width="11.140625" customWidth="1"/>
    <col min="3336" max="3336" width="10.85546875" customWidth="1"/>
    <col min="3337" max="3337" width="11.42578125" customWidth="1"/>
    <col min="3585" max="3585" width="46.7109375" customWidth="1"/>
    <col min="3586" max="3586" width="14.28515625" customWidth="1"/>
    <col min="3587" max="3587" width="12.5703125" customWidth="1"/>
    <col min="3588" max="3588" width="16" customWidth="1"/>
    <col min="3589" max="3589" width="30.140625" customWidth="1"/>
    <col min="3590" max="3590" width="33.28515625" customWidth="1"/>
    <col min="3591" max="3591" width="11.140625" customWidth="1"/>
    <col min="3592" max="3592" width="10.85546875" customWidth="1"/>
    <col min="3593" max="3593" width="11.42578125" customWidth="1"/>
    <col min="3841" max="3841" width="46.7109375" customWidth="1"/>
    <col min="3842" max="3842" width="14.28515625" customWidth="1"/>
    <col min="3843" max="3843" width="12.5703125" customWidth="1"/>
    <col min="3844" max="3844" width="16" customWidth="1"/>
    <col min="3845" max="3845" width="30.140625" customWidth="1"/>
    <col min="3846" max="3846" width="33.28515625" customWidth="1"/>
    <col min="3847" max="3847" width="11.140625" customWidth="1"/>
    <col min="3848" max="3848" width="10.85546875" customWidth="1"/>
    <col min="3849" max="3849" width="11.42578125" customWidth="1"/>
    <col min="4097" max="4097" width="46.7109375" customWidth="1"/>
    <col min="4098" max="4098" width="14.28515625" customWidth="1"/>
    <col min="4099" max="4099" width="12.5703125" customWidth="1"/>
    <col min="4100" max="4100" width="16" customWidth="1"/>
    <col min="4101" max="4101" width="30.140625" customWidth="1"/>
    <col min="4102" max="4102" width="33.28515625" customWidth="1"/>
    <col min="4103" max="4103" width="11.140625" customWidth="1"/>
    <col min="4104" max="4104" width="10.85546875" customWidth="1"/>
    <col min="4105" max="4105" width="11.42578125" customWidth="1"/>
    <col min="4353" max="4353" width="46.7109375" customWidth="1"/>
    <col min="4354" max="4354" width="14.28515625" customWidth="1"/>
    <col min="4355" max="4355" width="12.5703125" customWidth="1"/>
    <col min="4356" max="4356" width="16" customWidth="1"/>
    <col min="4357" max="4357" width="30.140625" customWidth="1"/>
    <col min="4358" max="4358" width="33.28515625" customWidth="1"/>
    <col min="4359" max="4359" width="11.140625" customWidth="1"/>
    <col min="4360" max="4360" width="10.85546875" customWidth="1"/>
    <col min="4361" max="4361" width="11.42578125" customWidth="1"/>
    <col min="4609" max="4609" width="46.7109375" customWidth="1"/>
    <col min="4610" max="4610" width="14.28515625" customWidth="1"/>
    <col min="4611" max="4611" width="12.5703125" customWidth="1"/>
    <col min="4612" max="4612" width="16" customWidth="1"/>
    <col min="4613" max="4613" width="30.140625" customWidth="1"/>
    <col min="4614" max="4614" width="33.28515625" customWidth="1"/>
    <col min="4615" max="4615" width="11.140625" customWidth="1"/>
    <col min="4616" max="4616" width="10.85546875" customWidth="1"/>
    <col min="4617" max="4617" width="11.42578125" customWidth="1"/>
    <col min="4865" max="4865" width="46.7109375" customWidth="1"/>
    <col min="4866" max="4866" width="14.28515625" customWidth="1"/>
    <col min="4867" max="4867" width="12.5703125" customWidth="1"/>
    <col min="4868" max="4868" width="16" customWidth="1"/>
    <col min="4869" max="4869" width="30.140625" customWidth="1"/>
    <col min="4870" max="4870" width="33.28515625" customWidth="1"/>
    <col min="4871" max="4871" width="11.140625" customWidth="1"/>
    <col min="4872" max="4872" width="10.85546875" customWidth="1"/>
    <col min="4873" max="4873" width="11.42578125" customWidth="1"/>
    <col min="5121" max="5121" width="46.7109375" customWidth="1"/>
    <col min="5122" max="5122" width="14.28515625" customWidth="1"/>
    <col min="5123" max="5123" width="12.5703125" customWidth="1"/>
    <col min="5124" max="5124" width="16" customWidth="1"/>
    <col min="5125" max="5125" width="30.140625" customWidth="1"/>
    <col min="5126" max="5126" width="33.28515625" customWidth="1"/>
    <col min="5127" max="5127" width="11.140625" customWidth="1"/>
    <col min="5128" max="5128" width="10.85546875" customWidth="1"/>
    <col min="5129" max="5129" width="11.42578125" customWidth="1"/>
    <col min="5377" max="5377" width="46.7109375" customWidth="1"/>
    <col min="5378" max="5378" width="14.28515625" customWidth="1"/>
    <col min="5379" max="5379" width="12.5703125" customWidth="1"/>
    <col min="5380" max="5380" width="16" customWidth="1"/>
    <col min="5381" max="5381" width="30.140625" customWidth="1"/>
    <col min="5382" max="5382" width="33.28515625" customWidth="1"/>
    <col min="5383" max="5383" width="11.140625" customWidth="1"/>
    <col min="5384" max="5384" width="10.85546875" customWidth="1"/>
    <col min="5385" max="5385" width="11.42578125" customWidth="1"/>
    <col min="5633" max="5633" width="46.7109375" customWidth="1"/>
    <col min="5634" max="5634" width="14.28515625" customWidth="1"/>
    <col min="5635" max="5635" width="12.5703125" customWidth="1"/>
    <col min="5636" max="5636" width="16" customWidth="1"/>
    <col min="5637" max="5637" width="30.140625" customWidth="1"/>
    <col min="5638" max="5638" width="33.28515625" customWidth="1"/>
    <col min="5639" max="5639" width="11.140625" customWidth="1"/>
    <col min="5640" max="5640" width="10.85546875" customWidth="1"/>
    <col min="5641" max="5641" width="11.42578125" customWidth="1"/>
    <col min="5889" max="5889" width="46.7109375" customWidth="1"/>
    <col min="5890" max="5890" width="14.28515625" customWidth="1"/>
    <col min="5891" max="5891" width="12.5703125" customWidth="1"/>
    <col min="5892" max="5892" width="16" customWidth="1"/>
    <col min="5893" max="5893" width="30.140625" customWidth="1"/>
    <col min="5894" max="5894" width="33.28515625" customWidth="1"/>
    <col min="5895" max="5895" width="11.140625" customWidth="1"/>
    <col min="5896" max="5896" width="10.85546875" customWidth="1"/>
    <col min="5897" max="5897" width="11.42578125" customWidth="1"/>
    <col min="6145" max="6145" width="46.7109375" customWidth="1"/>
    <col min="6146" max="6146" width="14.28515625" customWidth="1"/>
    <col min="6147" max="6147" width="12.5703125" customWidth="1"/>
    <col min="6148" max="6148" width="16" customWidth="1"/>
    <col min="6149" max="6149" width="30.140625" customWidth="1"/>
    <col min="6150" max="6150" width="33.28515625" customWidth="1"/>
    <col min="6151" max="6151" width="11.140625" customWidth="1"/>
    <col min="6152" max="6152" width="10.85546875" customWidth="1"/>
    <col min="6153" max="6153" width="11.42578125" customWidth="1"/>
    <col min="6401" max="6401" width="46.7109375" customWidth="1"/>
    <col min="6402" max="6402" width="14.28515625" customWidth="1"/>
    <col min="6403" max="6403" width="12.5703125" customWidth="1"/>
    <col min="6404" max="6404" width="16" customWidth="1"/>
    <col min="6405" max="6405" width="30.140625" customWidth="1"/>
    <col min="6406" max="6406" width="33.28515625" customWidth="1"/>
    <col min="6407" max="6407" width="11.140625" customWidth="1"/>
    <col min="6408" max="6408" width="10.85546875" customWidth="1"/>
    <col min="6409" max="6409" width="11.42578125" customWidth="1"/>
    <col min="6657" max="6657" width="46.7109375" customWidth="1"/>
    <col min="6658" max="6658" width="14.28515625" customWidth="1"/>
    <col min="6659" max="6659" width="12.5703125" customWidth="1"/>
    <col min="6660" max="6660" width="16" customWidth="1"/>
    <col min="6661" max="6661" width="30.140625" customWidth="1"/>
    <col min="6662" max="6662" width="33.28515625" customWidth="1"/>
    <col min="6663" max="6663" width="11.140625" customWidth="1"/>
    <col min="6664" max="6664" width="10.85546875" customWidth="1"/>
    <col min="6665" max="6665" width="11.42578125" customWidth="1"/>
    <col min="6913" max="6913" width="46.7109375" customWidth="1"/>
    <col min="6914" max="6914" width="14.28515625" customWidth="1"/>
    <col min="6915" max="6915" width="12.5703125" customWidth="1"/>
    <col min="6916" max="6916" width="16" customWidth="1"/>
    <col min="6917" max="6917" width="30.140625" customWidth="1"/>
    <col min="6918" max="6918" width="33.28515625" customWidth="1"/>
    <col min="6919" max="6919" width="11.140625" customWidth="1"/>
    <col min="6920" max="6920" width="10.85546875" customWidth="1"/>
    <col min="6921" max="6921" width="11.42578125" customWidth="1"/>
    <col min="7169" max="7169" width="46.7109375" customWidth="1"/>
    <col min="7170" max="7170" width="14.28515625" customWidth="1"/>
    <col min="7171" max="7171" width="12.5703125" customWidth="1"/>
    <col min="7172" max="7172" width="16" customWidth="1"/>
    <col min="7173" max="7173" width="30.140625" customWidth="1"/>
    <col min="7174" max="7174" width="33.28515625" customWidth="1"/>
    <col min="7175" max="7175" width="11.140625" customWidth="1"/>
    <col min="7176" max="7176" width="10.85546875" customWidth="1"/>
    <col min="7177" max="7177" width="11.42578125" customWidth="1"/>
    <col min="7425" max="7425" width="46.7109375" customWidth="1"/>
    <col min="7426" max="7426" width="14.28515625" customWidth="1"/>
    <col min="7427" max="7427" width="12.5703125" customWidth="1"/>
    <col min="7428" max="7428" width="16" customWidth="1"/>
    <col min="7429" max="7429" width="30.140625" customWidth="1"/>
    <col min="7430" max="7430" width="33.28515625" customWidth="1"/>
    <col min="7431" max="7431" width="11.140625" customWidth="1"/>
    <col min="7432" max="7432" width="10.85546875" customWidth="1"/>
    <col min="7433" max="7433" width="11.42578125" customWidth="1"/>
    <col min="7681" max="7681" width="46.7109375" customWidth="1"/>
    <col min="7682" max="7682" width="14.28515625" customWidth="1"/>
    <col min="7683" max="7683" width="12.5703125" customWidth="1"/>
    <col min="7684" max="7684" width="16" customWidth="1"/>
    <col min="7685" max="7685" width="30.140625" customWidth="1"/>
    <col min="7686" max="7686" width="33.28515625" customWidth="1"/>
    <col min="7687" max="7687" width="11.140625" customWidth="1"/>
    <col min="7688" max="7688" width="10.85546875" customWidth="1"/>
    <col min="7689" max="7689" width="11.42578125" customWidth="1"/>
    <col min="7937" max="7937" width="46.7109375" customWidth="1"/>
    <col min="7938" max="7938" width="14.28515625" customWidth="1"/>
    <col min="7939" max="7939" width="12.5703125" customWidth="1"/>
    <col min="7940" max="7940" width="16" customWidth="1"/>
    <col min="7941" max="7941" width="30.140625" customWidth="1"/>
    <col min="7942" max="7942" width="33.28515625" customWidth="1"/>
    <col min="7943" max="7943" width="11.140625" customWidth="1"/>
    <col min="7944" max="7944" width="10.85546875" customWidth="1"/>
    <col min="7945" max="7945" width="11.42578125" customWidth="1"/>
    <col min="8193" max="8193" width="46.7109375" customWidth="1"/>
    <col min="8194" max="8194" width="14.28515625" customWidth="1"/>
    <col min="8195" max="8195" width="12.5703125" customWidth="1"/>
    <col min="8196" max="8196" width="16" customWidth="1"/>
    <col min="8197" max="8197" width="30.140625" customWidth="1"/>
    <col min="8198" max="8198" width="33.28515625" customWidth="1"/>
    <col min="8199" max="8199" width="11.140625" customWidth="1"/>
    <col min="8200" max="8200" width="10.85546875" customWidth="1"/>
    <col min="8201" max="8201" width="11.42578125" customWidth="1"/>
    <col min="8449" max="8449" width="46.7109375" customWidth="1"/>
    <col min="8450" max="8450" width="14.28515625" customWidth="1"/>
    <col min="8451" max="8451" width="12.5703125" customWidth="1"/>
    <col min="8452" max="8452" width="16" customWidth="1"/>
    <col min="8453" max="8453" width="30.140625" customWidth="1"/>
    <col min="8454" max="8454" width="33.28515625" customWidth="1"/>
    <col min="8455" max="8455" width="11.140625" customWidth="1"/>
    <col min="8456" max="8456" width="10.85546875" customWidth="1"/>
    <col min="8457" max="8457" width="11.42578125" customWidth="1"/>
    <col min="8705" max="8705" width="46.7109375" customWidth="1"/>
    <col min="8706" max="8706" width="14.28515625" customWidth="1"/>
    <col min="8707" max="8707" width="12.5703125" customWidth="1"/>
    <col min="8708" max="8708" width="16" customWidth="1"/>
    <col min="8709" max="8709" width="30.140625" customWidth="1"/>
    <col min="8710" max="8710" width="33.28515625" customWidth="1"/>
    <col min="8711" max="8711" width="11.140625" customWidth="1"/>
    <col min="8712" max="8712" width="10.85546875" customWidth="1"/>
    <col min="8713" max="8713" width="11.42578125" customWidth="1"/>
    <col min="8961" max="8961" width="46.7109375" customWidth="1"/>
    <col min="8962" max="8962" width="14.28515625" customWidth="1"/>
    <col min="8963" max="8963" width="12.5703125" customWidth="1"/>
    <col min="8964" max="8964" width="16" customWidth="1"/>
    <col min="8965" max="8965" width="30.140625" customWidth="1"/>
    <col min="8966" max="8966" width="33.28515625" customWidth="1"/>
    <col min="8967" max="8967" width="11.140625" customWidth="1"/>
    <col min="8968" max="8968" width="10.85546875" customWidth="1"/>
    <col min="8969" max="8969" width="11.42578125" customWidth="1"/>
    <col min="9217" max="9217" width="46.7109375" customWidth="1"/>
    <col min="9218" max="9218" width="14.28515625" customWidth="1"/>
    <col min="9219" max="9219" width="12.5703125" customWidth="1"/>
    <col min="9220" max="9220" width="16" customWidth="1"/>
    <col min="9221" max="9221" width="30.140625" customWidth="1"/>
    <col min="9222" max="9222" width="33.28515625" customWidth="1"/>
    <col min="9223" max="9223" width="11.140625" customWidth="1"/>
    <col min="9224" max="9224" width="10.85546875" customWidth="1"/>
    <col min="9225" max="9225" width="11.42578125" customWidth="1"/>
    <col min="9473" max="9473" width="46.7109375" customWidth="1"/>
    <col min="9474" max="9474" width="14.28515625" customWidth="1"/>
    <col min="9475" max="9475" width="12.5703125" customWidth="1"/>
    <col min="9476" max="9476" width="16" customWidth="1"/>
    <col min="9477" max="9477" width="30.140625" customWidth="1"/>
    <col min="9478" max="9478" width="33.28515625" customWidth="1"/>
    <col min="9479" max="9479" width="11.140625" customWidth="1"/>
    <col min="9480" max="9480" width="10.85546875" customWidth="1"/>
    <col min="9481" max="9481" width="11.42578125" customWidth="1"/>
    <col min="9729" max="9729" width="46.7109375" customWidth="1"/>
    <col min="9730" max="9730" width="14.28515625" customWidth="1"/>
    <col min="9731" max="9731" width="12.5703125" customWidth="1"/>
    <col min="9732" max="9732" width="16" customWidth="1"/>
    <col min="9733" max="9733" width="30.140625" customWidth="1"/>
    <col min="9734" max="9734" width="33.28515625" customWidth="1"/>
    <col min="9735" max="9735" width="11.140625" customWidth="1"/>
    <col min="9736" max="9736" width="10.85546875" customWidth="1"/>
    <col min="9737" max="9737" width="11.42578125" customWidth="1"/>
    <col min="9985" max="9985" width="46.7109375" customWidth="1"/>
    <col min="9986" max="9986" width="14.28515625" customWidth="1"/>
    <col min="9987" max="9987" width="12.5703125" customWidth="1"/>
    <col min="9988" max="9988" width="16" customWidth="1"/>
    <col min="9989" max="9989" width="30.140625" customWidth="1"/>
    <col min="9990" max="9990" width="33.28515625" customWidth="1"/>
    <col min="9991" max="9991" width="11.140625" customWidth="1"/>
    <col min="9992" max="9992" width="10.85546875" customWidth="1"/>
    <col min="9993" max="9993" width="11.42578125" customWidth="1"/>
    <col min="10241" max="10241" width="46.7109375" customWidth="1"/>
    <col min="10242" max="10242" width="14.28515625" customWidth="1"/>
    <col min="10243" max="10243" width="12.5703125" customWidth="1"/>
    <col min="10244" max="10244" width="16" customWidth="1"/>
    <col min="10245" max="10245" width="30.140625" customWidth="1"/>
    <col min="10246" max="10246" width="33.28515625" customWidth="1"/>
    <col min="10247" max="10247" width="11.140625" customWidth="1"/>
    <col min="10248" max="10248" width="10.85546875" customWidth="1"/>
    <col min="10249" max="10249" width="11.42578125" customWidth="1"/>
    <col min="10497" max="10497" width="46.7109375" customWidth="1"/>
    <col min="10498" max="10498" width="14.28515625" customWidth="1"/>
    <col min="10499" max="10499" width="12.5703125" customWidth="1"/>
    <col min="10500" max="10500" width="16" customWidth="1"/>
    <col min="10501" max="10501" width="30.140625" customWidth="1"/>
    <col min="10502" max="10502" width="33.28515625" customWidth="1"/>
    <col min="10503" max="10503" width="11.140625" customWidth="1"/>
    <col min="10504" max="10504" width="10.85546875" customWidth="1"/>
    <col min="10505" max="10505" width="11.42578125" customWidth="1"/>
    <col min="10753" max="10753" width="46.7109375" customWidth="1"/>
    <col min="10754" max="10754" width="14.28515625" customWidth="1"/>
    <col min="10755" max="10755" width="12.5703125" customWidth="1"/>
    <col min="10756" max="10756" width="16" customWidth="1"/>
    <col min="10757" max="10757" width="30.140625" customWidth="1"/>
    <col min="10758" max="10758" width="33.28515625" customWidth="1"/>
    <col min="10759" max="10759" width="11.140625" customWidth="1"/>
    <col min="10760" max="10760" width="10.85546875" customWidth="1"/>
    <col min="10761" max="10761" width="11.42578125" customWidth="1"/>
    <col min="11009" max="11009" width="46.7109375" customWidth="1"/>
    <col min="11010" max="11010" width="14.28515625" customWidth="1"/>
    <col min="11011" max="11011" width="12.5703125" customWidth="1"/>
    <col min="11012" max="11012" width="16" customWidth="1"/>
    <col min="11013" max="11013" width="30.140625" customWidth="1"/>
    <col min="11014" max="11014" width="33.28515625" customWidth="1"/>
    <col min="11015" max="11015" width="11.140625" customWidth="1"/>
    <col min="11016" max="11016" width="10.85546875" customWidth="1"/>
    <col min="11017" max="11017" width="11.42578125" customWidth="1"/>
    <col min="11265" max="11265" width="46.7109375" customWidth="1"/>
    <col min="11266" max="11266" width="14.28515625" customWidth="1"/>
    <col min="11267" max="11267" width="12.5703125" customWidth="1"/>
    <col min="11268" max="11268" width="16" customWidth="1"/>
    <col min="11269" max="11269" width="30.140625" customWidth="1"/>
    <col min="11270" max="11270" width="33.28515625" customWidth="1"/>
    <col min="11271" max="11271" width="11.140625" customWidth="1"/>
    <col min="11272" max="11272" width="10.85546875" customWidth="1"/>
    <col min="11273" max="11273" width="11.42578125" customWidth="1"/>
    <col min="11521" max="11521" width="46.7109375" customWidth="1"/>
    <col min="11522" max="11522" width="14.28515625" customWidth="1"/>
    <col min="11523" max="11523" width="12.5703125" customWidth="1"/>
    <col min="11524" max="11524" width="16" customWidth="1"/>
    <col min="11525" max="11525" width="30.140625" customWidth="1"/>
    <col min="11526" max="11526" width="33.28515625" customWidth="1"/>
    <col min="11527" max="11527" width="11.140625" customWidth="1"/>
    <col min="11528" max="11528" width="10.85546875" customWidth="1"/>
    <col min="11529" max="11529" width="11.42578125" customWidth="1"/>
    <col min="11777" max="11777" width="46.7109375" customWidth="1"/>
    <col min="11778" max="11778" width="14.28515625" customWidth="1"/>
    <col min="11779" max="11779" width="12.5703125" customWidth="1"/>
    <col min="11780" max="11780" width="16" customWidth="1"/>
    <col min="11781" max="11781" width="30.140625" customWidth="1"/>
    <col min="11782" max="11782" width="33.28515625" customWidth="1"/>
    <col min="11783" max="11783" width="11.140625" customWidth="1"/>
    <col min="11784" max="11784" width="10.85546875" customWidth="1"/>
    <col min="11785" max="11785" width="11.42578125" customWidth="1"/>
    <col min="12033" max="12033" width="46.7109375" customWidth="1"/>
    <col min="12034" max="12034" width="14.28515625" customWidth="1"/>
    <col min="12035" max="12035" width="12.5703125" customWidth="1"/>
    <col min="12036" max="12036" width="16" customWidth="1"/>
    <col min="12037" max="12037" width="30.140625" customWidth="1"/>
    <col min="12038" max="12038" width="33.28515625" customWidth="1"/>
    <col min="12039" max="12039" width="11.140625" customWidth="1"/>
    <col min="12040" max="12040" width="10.85546875" customWidth="1"/>
    <col min="12041" max="12041" width="11.42578125" customWidth="1"/>
    <col min="12289" max="12289" width="46.7109375" customWidth="1"/>
    <col min="12290" max="12290" width="14.28515625" customWidth="1"/>
    <col min="12291" max="12291" width="12.5703125" customWidth="1"/>
    <col min="12292" max="12292" width="16" customWidth="1"/>
    <col min="12293" max="12293" width="30.140625" customWidth="1"/>
    <col min="12294" max="12294" width="33.28515625" customWidth="1"/>
    <col min="12295" max="12295" width="11.140625" customWidth="1"/>
    <col min="12296" max="12296" width="10.85546875" customWidth="1"/>
    <col min="12297" max="12297" width="11.42578125" customWidth="1"/>
    <col min="12545" max="12545" width="46.7109375" customWidth="1"/>
    <col min="12546" max="12546" width="14.28515625" customWidth="1"/>
    <col min="12547" max="12547" width="12.5703125" customWidth="1"/>
    <col min="12548" max="12548" width="16" customWidth="1"/>
    <col min="12549" max="12549" width="30.140625" customWidth="1"/>
    <col min="12550" max="12550" width="33.28515625" customWidth="1"/>
    <col min="12551" max="12551" width="11.140625" customWidth="1"/>
    <col min="12552" max="12552" width="10.85546875" customWidth="1"/>
    <col min="12553" max="12553" width="11.42578125" customWidth="1"/>
    <col min="12801" max="12801" width="46.7109375" customWidth="1"/>
    <col min="12802" max="12802" width="14.28515625" customWidth="1"/>
    <col min="12803" max="12803" width="12.5703125" customWidth="1"/>
    <col min="12804" max="12804" width="16" customWidth="1"/>
    <col min="12805" max="12805" width="30.140625" customWidth="1"/>
    <col min="12806" max="12806" width="33.28515625" customWidth="1"/>
    <col min="12807" max="12807" width="11.140625" customWidth="1"/>
    <col min="12808" max="12808" width="10.85546875" customWidth="1"/>
    <col min="12809" max="12809" width="11.42578125" customWidth="1"/>
    <col min="13057" max="13057" width="46.7109375" customWidth="1"/>
    <col min="13058" max="13058" width="14.28515625" customWidth="1"/>
    <col min="13059" max="13059" width="12.5703125" customWidth="1"/>
    <col min="13060" max="13060" width="16" customWidth="1"/>
    <col min="13061" max="13061" width="30.140625" customWidth="1"/>
    <col min="13062" max="13062" width="33.28515625" customWidth="1"/>
    <col min="13063" max="13063" width="11.140625" customWidth="1"/>
    <col min="13064" max="13064" width="10.85546875" customWidth="1"/>
    <col min="13065" max="13065" width="11.42578125" customWidth="1"/>
    <col min="13313" max="13313" width="46.7109375" customWidth="1"/>
    <col min="13314" max="13314" width="14.28515625" customWidth="1"/>
    <col min="13315" max="13315" width="12.5703125" customWidth="1"/>
    <col min="13316" max="13316" width="16" customWidth="1"/>
    <col min="13317" max="13317" width="30.140625" customWidth="1"/>
    <col min="13318" max="13318" width="33.28515625" customWidth="1"/>
    <col min="13319" max="13319" width="11.140625" customWidth="1"/>
    <col min="13320" max="13320" width="10.85546875" customWidth="1"/>
    <col min="13321" max="13321" width="11.42578125" customWidth="1"/>
    <col min="13569" max="13569" width="46.7109375" customWidth="1"/>
    <col min="13570" max="13570" width="14.28515625" customWidth="1"/>
    <col min="13571" max="13571" width="12.5703125" customWidth="1"/>
    <col min="13572" max="13572" width="16" customWidth="1"/>
    <col min="13573" max="13573" width="30.140625" customWidth="1"/>
    <col min="13574" max="13574" width="33.28515625" customWidth="1"/>
    <col min="13575" max="13575" width="11.140625" customWidth="1"/>
    <col min="13576" max="13576" width="10.85546875" customWidth="1"/>
    <col min="13577" max="13577" width="11.42578125" customWidth="1"/>
    <col min="13825" max="13825" width="46.7109375" customWidth="1"/>
    <col min="13826" max="13826" width="14.28515625" customWidth="1"/>
    <col min="13827" max="13827" width="12.5703125" customWidth="1"/>
    <col min="13828" max="13828" width="16" customWidth="1"/>
    <col min="13829" max="13829" width="30.140625" customWidth="1"/>
    <col min="13830" max="13830" width="33.28515625" customWidth="1"/>
    <col min="13831" max="13831" width="11.140625" customWidth="1"/>
    <col min="13832" max="13832" width="10.85546875" customWidth="1"/>
    <col min="13833" max="13833" width="11.42578125" customWidth="1"/>
    <col min="14081" max="14081" width="46.7109375" customWidth="1"/>
    <col min="14082" max="14082" width="14.28515625" customWidth="1"/>
    <col min="14083" max="14083" width="12.5703125" customWidth="1"/>
    <col min="14084" max="14084" width="16" customWidth="1"/>
    <col min="14085" max="14085" width="30.140625" customWidth="1"/>
    <col min="14086" max="14086" width="33.28515625" customWidth="1"/>
    <col min="14087" max="14087" width="11.140625" customWidth="1"/>
    <col min="14088" max="14088" width="10.85546875" customWidth="1"/>
    <col min="14089" max="14089" width="11.42578125" customWidth="1"/>
    <col min="14337" max="14337" width="46.7109375" customWidth="1"/>
    <col min="14338" max="14338" width="14.28515625" customWidth="1"/>
    <col min="14339" max="14339" width="12.5703125" customWidth="1"/>
    <col min="14340" max="14340" width="16" customWidth="1"/>
    <col min="14341" max="14341" width="30.140625" customWidth="1"/>
    <col min="14342" max="14342" width="33.28515625" customWidth="1"/>
    <col min="14343" max="14343" width="11.140625" customWidth="1"/>
    <col min="14344" max="14344" width="10.85546875" customWidth="1"/>
    <col min="14345" max="14345" width="11.42578125" customWidth="1"/>
    <col min="14593" max="14593" width="46.7109375" customWidth="1"/>
    <col min="14594" max="14594" width="14.28515625" customWidth="1"/>
    <col min="14595" max="14595" width="12.5703125" customWidth="1"/>
    <col min="14596" max="14596" width="16" customWidth="1"/>
    <col min="14597" max="14597" width="30.140625" customWidth="1"/>
    <col min="14598" max="14598" width="33.28515625" customWidth="1"/>
    <col min="14599" max="14599" width="11.140625" customWidth="1"/>
    <col min="14600" max="14600" width="10.85546875" customWidth="1"/>
    <col min="14601" max="14601" width="11.42578125" customWidth="1"/>
    <col min="14849" max="14849" width="46.7109375" customWidth="1"/>
    <col min="14850" max="14850" width="14.28515625" customWidth="1"/>
    <col min="14851" max="14851" width="12.5703125" customWidth="1"/>
    <col min="14852" max="14852" width="16" customWidth="1"/>
    <col min="14853" max="14853" width="30.140625" customWidth="1"/>
    <col min="14854" max="14854" width="33.28515625" customWidth="1"/>
    <col min="14855" max="14855" width="11.140625" customWidth="1"/>
    <col min="14856" max="14856" width="10.85546875" customWidth="1"/>
    <col min="14857" max="14857" width="11.42578125" customWidth="1"/>
    <col min="15105" max="15105" width="46.7109375" customWidth="1"/>
    <col min="15106" max="15106" width="14.28515625" customWidth="1"/>
    <col min="15107" max="15107" width="12.5703125" customWidth="1"/>
    <col min="15108" max="15108" width="16" customWidth="1"/>
    <col min="15109" max="15109" width="30.140625" customWidth="1"/>
    <col min="15110" max="15110" width="33.28515625" customWidth="1"/>
    <col min="15111" max="15111" width="11.140625" customWidth="1"/>
    <col min="15112" max="15112" width="10.85546875" customWidth="1"/>
    <col min="15113" max="15113" width="11.42578125" customWidth="1"/>
    <col min="15361" max="15361" width="46.7109375" customWidth="1"/>
    <col min="15362" max="15362" width="14.28515625" customWidth="1"/>
    <col min="15363" max="15363" width="12.5703125" customWidth="1"/>
    <col min="15364" max="15364" width="16" customWidth="1"/>
    <col min="15365" max="15365" width="30.140625" customWidth="1"/>
    <col min="15366" max="15366" width="33.28515625" customWidth="1"/>
    <col min="15367" max="15367" width="11.140625" customWidth="1"/>
    <col min="15368" max="15368" width="10.85546875" customWidth="1"/>
    <col min="15369" max="15369" width="11.42578125" customWidth="1"/>
    <col min="15617" max="15617" width="46.7109375" customWidth="1"/>
    <col min="15618" max="15618" width="14.28515625" customWidth="1"/>
    <col min="15619" max="15619" width="12.5703125" customWidth="1"/>
    <col min="15620" max="15620" width="16" customWidth="1"/>
    <col min="15621" max="15621" width="30.140625" customWidth="1"/>
    <col min="15622" max="15622" width="33.28515625" customWidth="1"/>
    <col min="15623" max="15623" width="11.140625" customWidth="1"/>
    <col min="15624" max="15624" width="10.85546875" customWidth="1"/>
    <col min="15625" max="15625" width="11.42578125" customWidth="1"/>
    <col min="15873" max="15873" width="46.7109375" customWidth="1"/>
    <col min="15874" max="15874" width="14.28515625" customWidth="1"/>
    <col min="15875" max="15875" width="12.5703125" customWidth="1"/>
    <col min="15876" max="15876" width="16" customWidth="1"/>
    <col min="15877" max="15877" width="30.140625" customWidth="1"/>
    <col min="15878" max="15878" width="33.28515625" customWidth="1"/>
    <col min="15879" max="15879" width="11.140625" customWidth="1"/>
    <col min="15880" max="15880" width="10.85546875" customWidth="1"/>
    <col min="15881" max="15881" width="11.42578125" customWidth="1"/>
    <col min="16129" max="16129" width="46.7109375" customWidth="1"/>
    <col min="16130" max="16130" width="14.28515625" customWidth="1"/>
    <col min="16131" max="16131" width="12.5703125" customWidth="1"/>
    <col min="16132" max="16132" width="16" customWidth="1"/>
    <col min="16133" max="16133" width="30.140625" customWidth="1"/>
    <col min="16134" max="16134" width="33.28515625" customWidth="1"/>
    <col min="16135" max="16135" width="11.140625" customWidth="1"/>
    <col min="16136" max="16136" width="10.85546875" customWidth="1"/>
    <col min="16137" max="16137" width="11.42578125" customWidth="1"/>
  </cols>
  <sheetData>
    <row r="1" spans="1:8" ht="17.25" customHeight="1">
      <c r="A1" s="26" t="s">
        <v>18</v>
      </c>
      <c r="B1" s="27"/>
      <c r="C1" s="26"/>
      <c r="D1" s="26"/>
      <c r="E1" s="1"/>
      <c r="F1" s="1"/>
      <c r="G1" s="1"/>
      <c r="H1" s="1"/>
    </row>
    <row r="2" spans="1:8" ht="26.25" customHeight="1">
      <c r="A2" s="28" t="s">
        <v>19</v>
      </c>
      <c r="B2" s="29"/>
      <c r="C2" s="29"/>
      <c r="D2" s="29"/>
      <c r="E2" s="29"/>
      <c r="F2" s="1"/>
      <c r="G2" s="1"/>
      <c r="H2" s="1"/>
    </row>
    <row r="3" spans="1:8" ht="26.25" customHeight="1">
      <c r="A3" s="30" t="s">
        <v>20</v>
      </c>
      <c r="B3" s="29"/>
      <c r="C3" s="29"/>
      <c r="D3" s="29"/>
      <c r="E3" s="29"/>
      <c r="F3" s="1"/>
      <c r="G3" s="1"/>
      <c r="H3" s="1"/>
    </row>
    <row r="4" spans="1:8" ht="15" customHeight="1">
      <c r="A4" s="26"/>
      <c r="B4" s="27"/>
      <c r="C4" s="27"/>
      <c r="D4" s="27"/>
      <c r="E4" s="1"/>
      <c r="F4" s="1"/>
      <c r="G4" s="1"/>
      <c r="H4" s="1"/>
    </row>
    <row r="5" spans="1:8" ht="15" customHeight="1">
      <c r="A5" s="26"/>
      <c r="B5" s="27"/>
      <c r="C5" s="27"/>
      <c r="D5" s="27"/>
      <c r="E5" s="1"/>
      <c r="F5" s="1"/>
      <c r="G5" s="1"/>
      <c r="H5" s="1"/>
    </row>
    <row r="6" spans="1:8" ht="15" customHeight="1">
      <c r="A6" s="31" t="s">
        <v>21</v>
      </c>
      <c r="B6" s="31" t="s">
        <v>22</v>
      </c>
      <c r="C6" s="31" t="s">
        <v>23</v>
      </c>
      <c r="D6" s="32" t="s">
        <v>24</v>
      </c>
      <c r="E6" s="33" t="s">
        <v>25</v>
      </c>
      <c r="F6" s="34"/>
      <c r="G6" s="34"/>
      <c r="H6" s="1"/>
    </row>
    <row r="7" spans="1:8" ht="15" customHeight="1">
      <c r="A7" s="35" t="s">
        <v>26</v>
      </c>
      <c r="B7" s="31"/>
      <c r="C7" s="31"/>
      <c r="D7" s="31"/>
      <c r="E7" s="33"/>
      <c r="F7" s="34"/>
      <c r="G7" s="34"/>
      <c r="H7" s="1"/>
    </row>
    <row r="8" spans="1:8" ht="15" customHeight="1">
      <c r="A8" s="36" t="s">
        <v>27</v>
      </c>
      <c r="B8" s="37">
        <v>30870</v>
      </c>
      <c r="C8" s="33">
        <v>3481.1</v>
      </c>
      <c r="D8" s="33">
        <f>B8/C8</f>
        <v>8.8678865875728938</v>
      </c>
      <c r="E8" s="33" t="s">
        <v>28</v>
      </c>
      <c r="F8" s="34"/>
      <c r="G8" s="34"/>
      <c r="H8" s="1"/>
    </row>
    <row r="9" spans="1:8" ht="15" customHeight="1">
      <c r="A9" s="36" t="s">
        <v>29</v>
      </c>
      <c r="B9" s="37">
        <v>11880</v>
      </c>
      <c r="C9" s="33">
        <v>3481.1</v>
      </c>
      <c r="D9" s="33">
        <f t="shared" ref="D9:D39" si="0">B9/C9</f>
        <v>3.4127143718939417</v>
      </c>
      <c r="E9" s="33"/>
      <c r="F9" s="34"/>
      <c r="G9" s="34"/>
      <c r="H9" s="1"/>
    </row>
    <row r="10" spans="1:8" ht="15" customHeight="1">
      <c r="A10" s="36" t="s">
        <v>30</v>
      </c>
      <c r="B10" s="37">
        <v>11880</v>
      </c>
      <c r="C10" s="33">
        <v>3481.1</v>
      </c>
      <c r="D10" s="33">
        <f t="shared" si="0"/>
        <v>3.4127143718939417</v>
      </c>
      <c r="E10" s="33"/>
      <c r="F10" s="34"/>
      <c r="G10" s="34"/>
      <c r="H10" s="1"/>
    </row>
    <row r="11" spans="1:8" ht="15" customHeight="1">
      <c r="A11" s="36" t="s">
        <v>31</v>
      </c>
      <c r="B11" s="37">
        <v>5810</v>
      </c>
      <c r="C11" s="33">
        <v>3481.1</v>
      </c>
      <c r="D11" s="33">
        <f t="shared" si="0"/>
        <v>1.6690126684094109</v>
      </c>
      <c r="E11" s="33"/>
      <c r="F11" s="34"/>
      <c r="G11" s="34"/>
      <c r="H11" s="1"/>
    </row>
    <row r="12" spans="1:8" ht="15" customHeight="1">
      <c r="A12" s="36" t="s">
        <v>32</v>
      </c>
      <c r="B12" s="37">
        <v>6480</v>
      </c>
      <c r="C12" s="33">
        <v>2947.8</v>
      </c>
      <c r="D12" s="33">
        <f t="shared" si="0"/>
        <v>2.1982495420313453</v>
      </c>
      <c r="E12" s="38"/>
      <c r="F12" s="34"/>
      <c r="G12" s="34"/>
      <c r="H12" s="1"/>
    </row>
    <row r="13" spans="1:8" ht="15" customHeight="1">
      <c r="A13" s="39" t="s">
        <v>33</v>
      </c>
      <c r="B13" s="37">
        <v>1840</v>
      </c>
      <c r="C13" s="33">
        <v>2947.8</v>
      </c>
      <c r="D13" s="33">
        <f t="shared" si="0"/>
        <v>0.62419431440396222</v>
      </c>
      <c r="E13" s="38"/>
      <c r="F13" s="34"/>
      <c r="G13" s="34"/>
      <c r="H13" s="1"/>
    </row>
    <row r="14" spans="1:8" ht="15" customHeight="1">
      <c r="A14" s="39" t="s">
        <v>34</v>
      </c>
      <c r="B14" s="37">
        <v>37580</v>
      </c>
      <c r="C14" s="33">
        <v>3481.1</v>
      </c>
      <c r="D14" s="33">
        <f t="shared" si="0"/>
        <v>10.795438223550027</v>
      </c>
      <c r="E14" s="38"/>
      <c r="F14" s="34"/>
      <c r="G14" s="34"/>
      <c r="H14" s="1"/>
    </row>
    <row r="15" spans="1:8" ht="15" customHeight="1">
      <c r="A15" s="39" t="s">
        <v>35</v>
      </c>
      <c r="B15" s="37">
        <v>19800</v>
      </c>
      <c r="C15" s="33">
        <v>3481.1</v>
      </c>
      <c r="D15" s="33">
        <f t="shared" si="0"/>
        <v>5.6878572864899031</v>
      </c>
      <c r="E15" s="38" t="s">
        <v>36</v>
      </c>
      <c r="F15" s="34"/>
      <c r="G15" s="34"/>
      <c r="H15" s="1"/>
    </row>
    <row r="16" spans="1:8" ht="15" customHeight="1">
      <c r="A16" s="39" t="s">
        <v>37</v>
      </c>
      <c r="B16" s="37">
        <v>1681</v>
      </c>
      <c r="C16" s="33">
        <v>2947.8</v>
      </c>
      <c r="D16" s="33">
        <f t="shared" si="0"/>
        <v>0.57025578397448939</v>
      </c>
      <c r="E16" s="38" t="s">
        <v>38</v>
      </c>
      <c r="F16" s="34"/>
      <c r="G16" s="34"/>
      <c r="H16" s="1"/>
    </row>
    <row r="17" spans="1:8" ht="15" customHeight="1">
      <c r="A17" s="39" t="s">
        <v>39</v>
      </c>
      <c r="B17" s="37">
        <v>6490</v>
      </c>
      <c r="C17" s="33">
        <v>3481.1</v>
      </c>
      <c r="D17" s="33">
        <f t="shared" si="0"/>
        <v>1.8643532216828014</v>
      </c>
      <c r="E17" s="38"/>
      <c r="F17" s="34"/>
      <c r="G17" s="34"/>
      <c r="H17" s="1"/>
    </row>
    <row r="18" spans="1:8" ht="15" customHeight="1">
      <c r="A18" s="39" t="s">
        <v>40</v>
      </c>
      <c r="B18" s="40">
        <f>SUM(B8:B17)</f>
        <v>134311</v>
      </c>
      <c r="C18" s="33"/>
      <c r="D18" s="35">
        <v>39.14</v>
      </c>
      <c r="E18" s="38"/>
      <c r="F18" s="34"/>
      <c r="G18" s="34"/>
      <c r="H18" s="1"/>
    </row>
    <row r="19" spans="1:8" ht="15" customHeight="1">
      <c r="A19" s="41"/>
      <c r="B19" s="33"/>
      <c r="C19" s="33"/>
      <c r="D19" s="33"/>
      <c r="E19" s="38"/>
      <c r="F19" s="34"/>
      <c r="G19" s="34"/>
      <c r="H19" s="1"/>
    </row>
    <row r="20" spans="1:8" ht="15" customHeight="1">
      <c r="A20" s="35" t="s">
        <v>41</v>
      </c>
      <c r="B20" s="33"/>
      <c r="C20" s="33"/>
      <c r="D20" s="33"/>
      <c r="E20" s="38"/>
      <c r="F20" s="34"/>
      <c r="G20" s="34"/>
      <c r="H20" s="1"/>
    </row>
    <row r="21" spans="1:8" ht="15" customHeight="1">
      <c r="A21" s="33" t="s">
        <v>42</v>
      </c>
      <c r="B21" s="33">
        <v>700</v>
      </c>
      <c r="C21" s="33">
        <v>3481.1</v>
      </c>
      <c r="D21" s="33">
        <f t="shared" si="0"/>
        <v>0.20108586366378445</v>
      </c>
      <c r="E21" s="38"/>
      <c r="F21" s="34"/>
      <c r="G21" s="34"/>
      <c r="H21" s="1"/>
    </row>
    <row r="22" spans="1:8" ht="15" customHeight="1">
      <c r="A22" s="33" t="s">
        <v>43</v>
      </c>
      <c r="B22" s="33">
        <v>1839.67</v>
      </c>
      <c r="C22" s="33">
        <v>3481.1</v>
      </c>
      <c r="D22" s="33">
        <f t="shared" si="0"/>
        <v>0.52847375829479193</v>
      </c>
      <c r="E22" s="38"/>
      <c r="F22" s="34"/>
      <c r="G22" s="34"/>
      <c r="H22" s="1"/>
    </row>
    <row r="23" spans="1:8" ht="15" customHeight="1">
      <c r="A23" s="33" t="s">
        <v>44</v>
      </c>
      <c r="B23" s="33">
        <v>1200</v>
      </c>
      <c r="C23" s="33">
        <v>3481.1</v>
      </c>
      <c r="D23" s="33">
        <f t="shared" si="0"/>
        <v>0.34471862342363047</v>
      </c>
      <c r="E23" s="38"/>
      <c r="F23" s="34"/>
      <c r="G23" s="34"/>
      <c r="H23" s="1"/>
    </row>
    <row r="24" spans="1:8" ht="18" customHeight="1">
      <c r="A24" s="33" t="s">
        <v>45</v>
      </c>
      <c r="B24" s="42">
        <v>3498</v>
      </c>
      <c r="C24" s="33">
        <v>3481.1</v>
      </c>
      <c r="D24" s="33">
        <f t="shared" si="0"/>
        <v>1.0048547872798828</v>
      </c>
      <c r="E24" s="43"/>
      <c r="F24" s="34"/>
      <c r="G24" s="34"/>
      <c r="H24" s="1"/>
    </row>
    <row r="25" spans="1:8" ht="18" customHeight="1">
      <c r="A25" s="33" t="s">
        <v>46</v>
      </c>
      <c r="B25" s="42">
        <v>1017.76</v>
      </c>
      <c r="C25" s="33">
        <v>3481.1</v>
      </c>
      <c r="D25" s="33">
        <f t="shared" si="0"/>
        <v>0.29236735514636181</v>
      </c>
      <c r="E25" s="43"/>
      <c r="F25" s="34"/>
      <c r="G25" s="34"/>
      <c r="H25" s="1"/>
    </row>
    <row r="26" spans="1:8" ht="18" customHeight="1">
      <c r="A26" s="33" t="s">
        <v>47</v>
      </c>
      <c r="B26" s="42">
        <v>2000</v>
      </c>
      <c r="C26" s="33">
        <v>3481.1</v>
      </c>
      <c r="D26" s="33">
        <f t="shared" si="0"/>
        <v>0.57453103903938407</v>
      </c>
      <c r="E26" s="43"/>
      <c r="F26" s="34"/>
      <c r="G26" s="34"/>
      <c r="H26" s="1"/>
    </row>
    <row r="27" spans="1:8" ht="18" customHeight="1">
      <c r="A27" s="33" t="s">
        <v>48</v>
      </c>
      <c r="B27" s="42">
        <v>800</v>
      </c>
      <c r="C27" s="33">
        <v>3481.1</v>
      </c>
      <c r="D27" s="33">
        <f t="shared" si="0"/>
        <v>0.22981241561575363</v>
      </c>
      <c r="E27" s="43"/>
      <c r="F27" s="34"/>
      <c r="G27" s="34"/>
      <c r="H27" s="1"/>
    </row>
    <row r="28" spans="1:8" ht="18" customHeight="1">
      <c r="A28" s="33" t="s">
        <v>49</v>
      </c>
      <c r="B28" s="42">
        <v>2200</v>
      </c>
      <c r="C28" s="33">
        <v>3481.1</v>
      </c>
      <c r="D28" s="33">
        <f t="shared" si="0"/>
        <v>0.6319841429433225</v>
      </c>
      <c r="E28" s="43"/>
      <c r="F28" s="34"/>
      <c r="G28" s="34"/>
      <c r="H28" s="1"/>
    </row>
    <row r="29" spans="1:8" ht="18" customHeight="1">
      <c r="A29" s="33" t="s">
        <v>50</v>
      </c>
      <c r="B29" s="42">
        <v>3460</v>
      </c>
      <c r="C29" s="33">
        <v>3481.1</v>
      </c>
      <c r="D29" s="33">
        <f t="shared" si="0"/>
        <v>0.99393869753813457</v>
      </c>
      <c r="E29" s="43"/>
      <c r="F29" s="34"/>
      <c r="G29" s="34"/>
      <c r="H29" s="1"/>
    </row>
    <row r="30" spans="1:8" ht="15" customHeight="1">
      <c r="A30" s="33" t="s">
        <v>51</v>
      </c>
      <c r="B30" s="35">
        <f>SUM(B21:B29)</f>
        <v>16715.43</v>
      </c>
      <c r="C30" s="33"/>
      <c r="D30" s="35">
        <f>SUM(D21:D29)</f>
        <v>4.801766682945046</v>
      </c>
      <c r="E30" s="33"/>
      <c r="F30" s="34"/>
      <c r="G30" s="34"/>
      <c r="H30" s="1"/>
    </row>
    <row r="31" spans="1:8" ht="15" customHeight="1">
      <c r="A31" s="33"/>
      <c r="B31" s="33"/>
      <c r="C31" s="33"/>
      <c r="D31" s="33"/>
      <c r="E31" s="33"/>
      <c r="F31" s="34"/>
      <c r="G31" s="34"/>
      <c r="H31" s="1"/>
    </row>
    <row r="32" spans="1:8" ht="15" customHeight="1">
      <c r="A32" s="35" t="s">
        <v>52</v>
      </c>
      <c r="B32" s="33"/>
      <c r="C32" s="33"/>
      <c r="D32" s="33"/>
      <c r="E32" s="35"/>
      <c r="F32" s="44"/>
      <c r="G32" s="34"/>
      <c r="H32" s="1"/>
    </row>
    <row r="33" spans="1:8" s="2" customFormat="1" ht="15" customHeight="1">
      <c r="A33" s="36" t="s">
        <v>53</v>
      </c>
      <c r="B33" s="33">
        <v>7000</v>
      </c>
      <c r="C33" s="33">
        <v>3481.1</v>
      </c>
      <c r="D33" s="45">
        <f t="shared" si="0"/>
        <v>2.0108586366378445</v>
      </c>
      <c r="E33" s="33"/>
      <c r="F33" s="46"/>
      <c r="G33" s="46"/>
    </row>
    <row r="34" spans="1:8" s="1" customFormat="1" ht="15" customHeight="1">
      <c r="A34" s="47" t="s">
        <v>54</v>
      </c>
      <c r="B34" s="48">
        <v>30000</v>
      </c>
      <c r="C34" s="33">
        <v>3481.1</v>
      </c>
      <c r="D34" s="45">
        <f t="shared" si="0"/>
        <v>8.6179655855907615</v>
      </c>
      <c r="E34" s="48"/>
      <c r="F34" s="34"/>
      <c r="G34" s="34"/>
    </row>
    <row r="35" spans="1:8" ht="15" customHeight="1">
      <c r="A35" s="47" t="s">
        <v>55</v>
      </c>
      <c r="B35" s="48">
        <v>2000</v>
      </c>
      <c r="C35" s="33">
        <v>3481.1</v>
      </c>
      <c r="D35" s="49">
        <f t="shared" si="0"/>
        <v>0.57453103903938407</v>
      </c>
      <c r="E35" s="48"/>
      <c r="F35" s="34"/>
      <c r="G35" s="34"/>
      <c r="H35" s="1"/>
    </row>
    <row r="36" spans="1:8" ht="15" customHeight="1">
      <c r="A36" s="36" t="s">
        <v>56</v>
      </c>
      <c r="B36" s="42">
        <v>6371.32</v>
      </c>
      <c r="C36" s="33">
        <v>2947.8</v>
      </c>
      <c r="D36" s="50">
        <f>B36/C36</f>
        <v>2.161381369156659</v>
      </c>
      <c r="E36" s="33"/>
      <c r="F36" s="34"/>
      <c r="G36" s="34"/>
      <c r="H36" s="1"/>
    </row>
    <row r="37" spans="1:8" ht="15" customHeight="1">
      <c r="A37" s="36" t="s">
        <v>57</v>
      </c>
      <c r="B37" s="33">
        <v>10000</v>
      </c>
      <c r="C37" s="33">
        <v>3481.1</v>
      </c>
      <c r="D37" s="50">
        <f t="shared" si="0"/>
        <v>2.8726551951969208</v>
      </c>
      <c r="E37" s="33"/>
      <c r="F37" s="34"/>
      <c r="G37" s="34"/>
      <c r="H37" s="1"/>
    </row>
    <row r="38" spans="1:8" ht="15" customHeight="1">
      <c r="A38" s="36" t="s">
        <v>58</v>
      </c>
      <c r="B38" s="33">
        <v>20000</v>
      </c>
      <c r="C38" s="33">
        <v>3481.1</v>
      </c>
      <c r="D38" s="50">
        <f t="shared" si="0"/>
        <v>5.7453103903938416</v>
      </c>
      <c r="E38" s="33"/>
      <c r="F38" s="34"/>
      <c r="G38" s="34"/>
      <c r="H38" s="1"/>
    </row>
    <row r="39" spans="1:8" ht="15" customHeight="1">
      <c r="A39" s="36" t="s">
        <v>59</v>
      </c>
      <c r="B39" s="33">
        <v>6600</v>
      </c>
      <c r="C39" s="33">
        <v>3481.1</v>
      </c>
      <c r="D39" s="50">
        <f t="shared" si="0"/>
        <v>1.8959524288299676</v>
      </c>
      <c r="E39" s="33" t="s">
        <v>60</v>
      </c>
      <c r="F39" s="34"/>
      <c r="G39" s="34"/>
      <c r="H39" s="1"/>
    </row>
    <row r="40" spans="1:8" ht="15" customHeight="1">
      <c r="A40" s="36" t="s">
        <v>61</v>
      </c>
      <c r="B40" s="33">
        <v>15845.24</v>
      </c>
      <c r="C40" s="33">
        <v>3481.1</v>
      </c>
      <c r="D40" s="50">
        <f>B40/C40</f>
        <v>4.5517911005142055</v>
      </c>
      <c r="E40" s="33"/>
      <c r="F40" s="34"/>
      <c r="G40" s="34"/>
      <c r="H40" s="1"/>
    </row>
    <row r="41" spans="1:8" ht="15" customHeight="1">
      <c r="A41" s="36" t="s">
        <v>62</v>
      </c>
      <c r="B41" s="33">
        <v>659.74</v>
      </c>
      <c r="C41" s="33">
        <v>3481.1</v>
      </c>
      <c r="D41" s="50">
        <f>B41/C41</f>
        <v>0.18952055384792163</v>
      </c>
      <c r="E41" s="33"/>
      <c r="F41" s="34"/>
      <c r="G41" s="34"/>
      <c r="H41" s="1"/>
    </row>
    <row r="42" spans="1:8" ht="15" customHeight="1">
      <c r="A42" s="51" t="s">
        <v>63</v>
      </c>
      <c r="B42" s="35">
        <f>SUM(B33:B41)</f>
        <v>98476.300000000017</v>
      </c>
      <c r="C42" s="35"/>
      <c r="D42" s="52">
        <f>SUM(D33:D41)</f>
        <v>28.619966299207505</v>
      </c>
      <c r="E42" s="33"/>
      <c r="F42" s="34"/>
      <c r="G42" s="34"/>
      <c r="H42" s="1"/>
    </row>
    <row r="43" spans="1:8" ht="15" customHeight="1">
      <c r="A43" s="36" t="s">
        <v>64</v>
      </c>
      <c r="B43" s="33">
        <v>4167</v>
      </c>
      <c r="C43" s="33">
        <v>3481.1</v>
      </c>
      <c r="D43" s="50">
        <f>B43/C43</f>
        <v>1.1970354198385569</v>
      </c>
      <c r="E43" s="33"/>
      <c r="F43" s="34"/>
      <c r="G43" s="34"/>
      <c r="H43" s="1"/>
    </row>
    <row r="44" spans="1:8" ht="15" customHeight="1">
      <c r="A44" s="33" t="s">
        <v>65</v>
      </c>
      <c r="B44" s="33">
        <v>10000</v>
      </c>
      <c r="C44" s="33">
        <v>3481.1</v>
      </c>
      <c r="D44" s="53">
        <v>2.86</v>
      </c>
      <c r="E44" s="33"/>
      <c r="F44" s="34"/>
      <c r="G44" s="34"/>
      <c r="H44" s="1"/>
    </row>
    <row r="45" spans="1:8" ht="15" customHeight="1">
      <c r="A45" s="35"/>
      <c r="B45" s="33"/>
      <c r="C45" s="33"/>
      <c r="D45" s="53"/>
      <c r="E45" s="33"/>
      <c r="F45" s="34"/>
      <c r="G45" s="34"/>
      <c r="H45" s="1"/>
    </row>
    <row r="46" spans="1:8" ht="15" customHeight="1">
      <c r="A46" s="35"/>
      <c r="B46" s="33"/>
      <c r="C46" s="33"/>
      <c r="D46" s="53"/>
      <c r="E46" s="33"/>
      <c r="F46" s="34"/>
      <c r="G46" s="34"/>
      <c r="H46" s="1"/>
    </row>
    <row r="47" spans="1:8" ht="15" customHeight="1">
      <c r="A47" s="54" t="s">
        <v>66</v>
      </c>
      <c r="B47" s="55">
        <f>B18+B30+B42+B43+B44</f>
        <v>263669.73</v>
      </c>
      <c r="C47" s="56"/>
      <c r="D47" s="57"/>
      <c r="E47" s="33"/>
      <c r="F47" s="34"/>
      <c r="G47" s="34"/>
      <c r="H47" s="1"/>
    </row>
    <row r="48" spans="1:8" ht="21.75" customHeight="1">
      <c r="A48" s="58"/>
      <c r="B48" s="59"/>
      <c r="C48" s="34"/>
      <c r="D48" s="60"/>
      <c r="E48" s="34"/>
      <c r="F48" s="34"/>
      <c r="G48" s="34"/>
      <c r="H48" s="1"/>
    </row>
    <row r="49" spans="1:8" ht="21.75" customHeight="1">
      <c r="A49" s="58"/>
      <c r="B49" s="59"/>
      <c r="C49" s="34"/>
      <c r="D49" s="60"/>
      <c r="E49" s="34"/>
      <c r="F49" s="34"/>
      <c r="G49" s="34"/>
      <c r="H49" s="1"/>
    </row>
    <row r="50" spans="1:8">
      <c r="A50" s="58"/>
      <c r="B50" s="34"/>
      <c r="C50" s="34"/>
      <c r="D50" s="34"/>
      <c r="E50" s="34"/>
      <c r="F50" s="34"/>
      <c r="G50" s="34"/>
      <c r="H50" s="1"/>
    </row>
    <row r="51" spans="1:8" ht="15.75">
      <c r="A51" s="78"/>
      <c r="B51" s="78"/>
      <c r="C51" s="61"/>
      <c r="D51" s="61"/>
      <c r="E51" s="61"/>
      <c r="F51" s="34"/>
      <c r="G51" s="34"/>
      <c r="H51" s="1"/>
    </row>
    <row r="52" spans="1:8" ht="13.5" customHeight="1">
      <c r="A52" s="62"/>
      <c r="B52" s="62"/>
      <c r="C52" s="61"/>
      <c r="D52" s="61"/>
      <c r="E52" s="61"/>
      <c r="F52" s="34"/>
      <c r="G52" s="34"/>
      <c r="H52" s="1"/>
    </row>
    <row r="53" spans="1:8" ht="15.75">
      <c r="A53" s="61"/>
      <c r="B53" s="61"/>
      <c r="C53" s="61"/>
      <c r="D53" s="61"/>
      <c r="E53" s="61"/>
      <c r="F53" s="34"/>
      <c r="G53" s="34"/>
      <c r="H53" s="1"/>
    </row>
    <row r="54" spans="1:8" ht="15.75">
      <c r="A54" s="78"/>
      <c r="B54" s="78"/>
      <c r="C54" s="61"/>
      <c r="D54" s="61"/>
      <c r="E54" s="61"/>
      <c r="F54" s="34"/>
      <c r="G54" s="34"/>
      <c r="H54" s="1"/>
    </row>
    <row r="55" spans="1:8" ht="86.25" customHeight="1">
      <c r="A55" s="1"/>
      <c r="B55" s="1"/>
      <c r="C55" s="1"/>
      <c r="D55" s="1"/>
      <c r="E55" s="1"/>
      <c r="F55" s="1"/>
      <c r="G55" s="1"/>
      <c r="H55" s="1"/>
    </row>
    <row r="56" spans="1:8">
      <c r="E56" s="1"/>
      <c r="F56" s="1"/>
      <c r="G56" s="1"/>
      <c r="H56" s="1"/>
    </row>
    <row r="57" spans="1:8">
      <c r="A57" s="34"/>
      <c r="B57" s="34"/>
      <c r="C57" s="34"/>
      <c r="D57" s="34"/>
      <c r="E57" s="1"/>
      <c r="F57" s="1"/>
      <c r="G57" s="1"/>
      <c r="H57" s="1"/>
    </row>
    <row r="58" spans="1:8">
      <c r="A58" s="34"/>
      <c r="B58" s="34"/>
      <c r="C58" s="34"/>
      <c r="D58" s="34"/>
      <c r="E58" s="1"/>
      <c r="F58" s="1"/>
      <c r="G58" s="1"/>
    </row>
    <row r="59" spans="1:8">
      <c r="A59" s="34"/>
      <c r="B59" s="34"/>
      <c r="C59" s="34"/>
      <c r="D59" s="34"/>
      <c r="E59" s="1"/>
      <c r="F59" s="1"/>
      <c r="G59" s="1"/>
    </row>
    <row r="60" spans="1:8">
      <c r="A60" s="63"/>
      <c r="B60" s="63"/>
      <c r="C60" s="63"/>
      <c r="D60" s="63"/>
      <c r="E60" s="1"/>
      <c r="F60" s="1"/>
      <c r="G60" s="1"/>
    </row>
    <row r="61" spans="1:8">
      <c r="A61" s="64"/>
      <c r="B61" s="64"/>
      <c r="C61" s="64"/>
      <c r="D61" s="64"/>
      <c r="E61" s="1"/>
      <c r="F61" s="1"/>
      <c r="G61" s="1"/>
    </row>
    <row r="62" spans="1:8">
      <c r="A62" s="65"/>
      <c r="B62" s="34"/>
      <c r="C62" s="66"/>
      <c r="D62" s="66"/>
      <c r="E62" s="1"/>
      <c r="F62" s="1"/>
      <c r="G62" s="1"/>
    </row>
    <row r="63" spans="1:8">
      <c r="A63" s="65"/>
      <c r="B63" s="66"/>
      <c r="C63" s="66"/>
      <c r="D63" s="66"/>
      <c r="E63" s="1"/>
      <c r="F63" s="1"/>
      <c r="G63" s="1"/>
    </row>
    <row r="64" spans="1:8">
      <c r="A64" s="67"/>
      <c r="B64" s="27"/>
      <c r="C64" s="27"/>
      <c r="D64" s="27"/>
      <c r="E64" s="1"/>
      <c r="F64" s="1"/>
      <c r="G64" s="1"/>
    </row>
    <row r="65" spans="1:7">
      <c r="A65" s="68"/>
      <c r="B65" s="34"/>
      <c r="C65" s="69"/>
      <c r="D65" s="34"/>
      <c r="E65" s="34"/>
      <c r="F65" s="34"/>
      <c r="G65" s="1"/>
    </row>
    <row r="66" spans="1:7">
      <c r="A66" s="65"/>
      <c r="B66" s="34"/>
      <c r="C66" s="69"/>
      <c r="D66" s="34"/>
      <c r="E66" s="34"/>
      <c r="F66" s="34"/>
      <c r="G66" s="1"/>
    </row>
    <row r="67" spans="1:7">
      <c r="A67" s="58"/>
      <c r="B67" s="34"/>
      <c r="C67" s="34"/>
      <c r="D67" s="34"/>
      <c r="E67" s="1"/>
      <c r="F67" s="1"/>
      <c r="G67" s="1"/>
    </row>
    <row r="68" spans="1:7">
      <c r="A68" s="34"/>
      <c r="B68" s="34"/>
      <c r="C68" s="69"/>
      <c r="D68" s="34"/>
      <c r="E68" s="1"/>
      <c r="F68" s="1"/>
      <c r="G68" s="1"/>
    </row>
    <row r="69" spans="1:7">
      <c r="A69" s="34"/>
      <c r="B69" s="34"/>
      <c r="C69" s="69"/>
      <c r="D69" s="34"/>
      <c r="E69" s="1"/>
      <c r="F69" s="1"/>
      <c r="G69" s="1"/>
    </row>
    <row r="70" spans="1:7">
      <c r="A70" s="34"/>
      <c r="B70" s="34"/>
      <c r="C70" s="69"/>
      <c r="D70" s="34"/>
      <c r="E70" s="1"/>
      <c r="F70" s="1"/>
      <c r="G70" s="1"/>
    </row>
    <row r="71" spans="1:7">
      <c r="A71" s="58"/>
      <c r="B71" s="34"/>
      <c r="C71" s="34"/>
      <c r="D71" s="34"/>
      <c r="E71" s="1"/>
      <c r="F71" s="1"/>
      <c r="G71" s="1"/>
    </row>
    <row r="72" spans="1:7">
      <c r="A72" s="1"/>
      <c r="B72" s="1"/>
      <c r="C72" s="1"/>
      <c r="D72" s="1"/>
      <c r="E72" s="1"/>
      <c r="F72" s="1"/>
    </row>
    <row r="73" spans="1:7">
      <c r="A73" s="1"/>
      <c r="B73" s="1"/>
      <c r="C73" s="1"/>
      <c r="D73" s="1"/>
      <c r="E73" s="1"/>
      <c r="F7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H105" s="1"/>
      <c r="I105" s="1"/>
    </row>
    <row r="106" spans="1:9">
      <c r="H106" s="1"/>
      <c r="I106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24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>
      <c r="B149" s="69"/>
      <c r="C149" s="69"/>
      <c r="D149" s="1"/>
      <c r="E149" s="1"/>
      <c r="F149" s="1"/>
      <c r="G149" s="1"/>
      <c r="H149" s="1"/>
      <c r="I149" s="1"/>
      <c r="J149" s="1"/>
      <c r="K149" s="1"/>
      <c r="L149" s="1"/>
    </row>
    <row r="150" spans="2:12">
      <c r="B150" s="69"/>
      <c r="C150" s="69"/>
      <c r="D150" s="1"/>
      <c r="E150" s="1"/>
      <c r="F150" s="1"/>
      <c r="G150" s="1"/>
      <c r="H150" s="1"/>
      <c r="I150" s="1"/>
      <c r="J150" s="1"/>
      <c r="K150" s="1"/>
      <c r="L150" s="1"/>
    </row>
    <row r="151" spans="2:12">
      <c r="B151" s="69"/>
      <c r="C151" s="69"/>
      <c r="D151" s="1"/>
      <c r="E151" s="1"/>
      <c r="F151" s="1"/>
      <c r="G151" s="1"/>
      <c r="H151" s="1"/>
      <c r="I151" s="1"/>
      <c r="J151" s="1"/>
      <c r="K151" s="1"/>
      <c r="L151" s="1"/>
    </row>
    <row r="152" spans="2:12">
      <c r="B152" s="69"/>
      <c r="C152" s="69"/>
      <c r="D152" s="1"/>
      <c r="E152" s="1"/>
      <c r="F152" s="1"/>
      <c r="G152" s="1"/>
      <c r="H152" s="1"/>
      <c r="I152" s="1"/>
      <c r="J152" s="1"/>
      <c r="K152" s="1"/>
      <c r="L152" s="1"/>
    </row>
    <row r="153" spans="2:12">
      <c r="B153" s="69"/>
      <c r="C153" s="69"/>
      <c r="D153" s="1"/>
      <c r="E153" s="1"/>
      <c r="F153" s="1"/>
      <c r="G153" s="1"/>
      <c r="H153" s="1"/>
      <c r="I153" s="1"/>
      <c r="J153" s="1"/>
      <c r="K153" s="1"/>
      <c r="L153" s="1"/>
    </row>
    <row r="154" spans="2:12">
      <c r="B154" s="69"/>
      <c r="C154" s="69"/>
      <c r="D154" s="1"/>
      <c r="E154" s="1"/>
      <c r="F154" s="1"/>
      <c r="G154" s="1"/>
      <c r="H154" s="1"/>
      <c r="I154" s="1"/>
      <c r="J154" s="1"/>
      <c r="K154" s="1"/>
      <c r="L154" s="1"/>
    </row>
    <row r="155" spans="2:12">
      <c r="B155" s="69"/>
      <c r="C155" s="69"/>
      <c r="D155" s="1"/>
      <c r="E155" s="1"/>
      <c r="F155" s="1"/>
      <c r="G155" s="1"/>
      <c r="H155" s="1"/>
      <c r="I155" s="1"/>
      <c r="J155" s="1"/>
      <c r="K155" s="1"/>
    </row>
    <row r="156" spans="2:12">
      <c r="B156" s="69"/>
      <c r="C156" s="69"/>
      <c r="D156" s="1"/>
      <c r="E156" s="1"/>
      <c r="F156" s="1"/>
      <c r="G156" s="1"/>
      <c r="H156" s="1"/>
      <c r="I156" s="1"/>
      <c r="J156" s="1"/>
      <c r="K156" s="1"/>
    </row>
    <row r="157" spans="2:12">
      <c r="B157" s="69"/>
      <c r="C157" s="69"/>
      <c r="D157" s="1"/>
      <c r="E157" s="1"/>
      <c r="F157" s="1"/>
      <c r="G157" s="1"/>
      <c r="H157" s="1"/>
      <c r="I157" s="1"/>
      <c r="J157" s="1"/>
      <c r="K157" s="1"/>
    </row>
    <row r="158" spans="2:12">
      <c r="B158" s="69"/>
      <c r="C158" s="69"/>
      <c r="D158" s="1"/>
      <c r="E158" s="1"/>
      <c r="F158" s="1"/>
      <c r="G158" s="1"/>
      <c r="H158" s="1"/>
      <c r="I158" s="1"/>
      <c r="J158" s="1"/>
      <c r="K158" s="1"/>
    </row>
    <row r="159" spans="2:12">
      <c r="B159" s="69"/>
      <c r="C159" s="69"/>
      <c r="D159" s="1"/>
      <c r="E159" s="1"/>
      <c r="F159" s="1"/>
      <c r="G159" s="1"/>
      <c r="H159" s="1"/>
      <c r="I159" s="1"/>
      <c r="J159" s="1"/>
      <c r="K159" s="1"/>
    </row>
    <row r="160" spans="2:12">
      <c r="B160" s="69"/>
      <c r="C160" s="69"/>
      <c r="D160" s="1"/>
      <c r="E160" s="1"/>
      <c r="F160" s="1"/>
      <c r="G160" s="1"/>
      <c r="H160" s="1"/>
      <c r="I160" s="1"/>
      <c r="J160" s="1"/>
      <c r="K160" s="1"/>
    </row>
    <row r="161" spans="2:11">
      <c r="B161" s="69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69"/>
      <c r="C163" s="69"/>
      <c r="D163" s="1"/>
      <c r="E163" s="1"/>
      <c r="F163" s="1"/>
      <c r="G163" s="1"/>
      <c r="H163" s="1"/>
      <c r="I163" s="1"/>
      <c r="J163" s="1"/>
      <c r="K163" s="1"/>
    </row>
    <row r="164" spans="2:11">
      <c r="B164" s="69"/>
      <c r="C164" s="69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69"/>
      <c r="D165" s="1"/>
      <c r="E165" s="1"/>
      <c r="F165" s="1"/>
      <c r="G165" s="1"/>
      <c r="H165" s="69"/>
      <c r="I165" s="69"/>
      <c r="J165" s="1"/>
      <c r="K165" s="1"/>
    </row>
    <row r="166" spans="2:11">
      <c r="B166" s="1"/>
      <c r="C166" s="69"/>
      <c r="D166" s="1"/>
      <c r="E166" s="1"/>
      <c r="F166" s="1"/>
      <c r="G166" s="1"/>
      <c r="H166" s="69"/>
      <c r="I166" s="69"/>
      <c r="J166" s="1"/>
      <c r="K166" s="1"/>
    </row>
    <row r="167" spans="2:11">
      <c r="B167" s="69"/>
      <c r="C167" s="1"/>
      <c r="D167" s="1"/>
      <c r="E167" s="1"/>
      <c r="F167" s="1"/>
      <c r="G167" s="1"/>
      <c r="H167" s="69"/>
      <c r="I167" s="69"/>
      <c r="J167" s="1"/>
      <c r="K167" s="1"/>
    </row>
    <row r="168" spans="2:11">
      <c r="B168" s="1"/>
      <c r="C168" s="1"/>
      <c r="D168" s="1"/>
      <c r="E168" s="1"/>
      <c r="F168" s="1"/>
      <c r="G168" s="1"/>
      <c r="H168" s="69"/>
      <c r="I168" s="69"/>
      <c r="J168" s="1"/>
      <c r="K168" s="1"/>
    </row>
    <row r="169" spans="2:11">
      <c r="B169" s="69"/>
      <c r="C169" s="69"/>
      <c r="D169" s="1"/>
      <c r="E169" s="1"/>
      <c r="F169" s="1"/>
      <c r="G169" s="1"/>
      <c r="H169" s="69"/>
      <c r="I169" s="69"/>
      <c r="J169" s="1"/>
      <c r="K169" s="1"/>
    </row>
    <row r="170" spans="2:11">
      <c r="B170" s="1"/>
      <c r="C170" s="69"/>
      <c r="D170" s="1"/>
      <c r="E170" s="1"/>
      <c r="F170" s="1"/>
      <c r="G170" s="1"/>
      <c r="H170" s="69"/>
      <c r="I170" s="69"/>
      <c r="J170" s="1"/>
      <c r="K170" s="1"/>
    </row>
    <row r="171" spans="2:11">
      <c r="B171" s="69"/>
      <c r="C171" s="1"/>
      <c r="D171" s="1"/>
      <c r="E171" s="1"/>
      <c r="F171" s="1"/>
      <c r="G171" s="1"/>
      <c r="H171" s="69"/>
      <c r="I171" s="69"/>
      <c r="J171" s="1"/>
      <c r="K171" s="1"/>
    </row>
    <row r="172" spans="2:11">
      <c r="B172" s="69"/>
      <c r="C172" s="69"/>
      <c r="D172" s="1"/>
      <c r="E172" s="1"/>
      <c r="F172" s="1"/>
      <c r="G172" s="1"/>
      <c r="H172" s="69"/>
      <c r="I172" s="69"/>
      <c r="J172" s="1"/>
      <c r="K172" s="1"/>
    </row>
    <row r="173" spans="2:11">
      <c r="C173" s="69"/>
      <c r="D173" s="1"/>
      <c r="E173" s="1"/>
      <c r="F173" s="1"/>
      <c r="G173" s="1"/>
      <c r="H173" s="69"/>
      <c r="I173" s="70"/>
    </row>
    <row r="174" spans="2:11">
      <c r="B174" s="69"/>
      <c r="C174" s="1"/>
      <c r="D174" s="1"/>
      <c r="E174" s="1"/>
      <c r="F174" s="1"/>
      <c r="G174" s="1"/>
      <c r="H174" s="1"/>
      <c r="I174" s="70"/>
    </row>
    <row r="175" spans="2:11">
      <c r="B175" s="69"/>
      <c r="C175" s="1"/>
      <c r="D175" s="1"/>
      <c r="E175" s="1"/>
      <c r="F175" s="1"/>
      <c r="G175" s="1"/>
      <c r="H175" s="69"/>
      <c r="I175" s="70"/>
    </row>
    <row r="176" spans="2:11">
      <c r="B176" s="1"/>
      <c r="C176" s="1"/>
      <c r="D176" s="1"/>
      <c r="E176" s="1"/>
      <c r="F176" s="1"/>
      <c r="G176" s="1"/>
      <c r="H176" s="1"/>
      <c r="I176" s="70"/>
    </row>
    <row r="177" spans="1:9">
      <c r="B177" s="1"/>
      <c r="C177" s="1"/>
      <c r="D177" s="1"/>
      <c r="E177" s="1"/>
      <c r="F177" s="1"/>
      <c r="G177" s="1"/>
      <c r="H177" s="69"/>
      <c r="I177" s="70"/>
    </row>
    <row r="178" spans="1:9">
      <c r="B178" s="1"/>
      <c r="C178" s="1"/>
      <c r="D178" s="1"/>
      <c r="E178" s="1"/>
      <c r="F178" s="1"/>
      <c r="G178" s="1"/>
      <c r="H178" s="69"/>
    </row>
    <row r="179" spans="1:9">
      <c r="B179" s="1"/>
      <c r="C179" s="1"/>
      <c r="D179" s="1"/>
      <c r="E179" s="1"/>
      <c r="F179" s="1"/>
      <c r="G179" s="1"/>
      <c r="H179" s="1"/>
    </row>
    <row r="180" spans="1:9">
      <c r="B180" s="1"/>
      <c r="C180" s="1"/>
      <c r="D180" s="1"/>
      <c r="E180" s="1"/>
      <c r="F180" s="1"/>
      <c r="G180" s="1"/>
      <c r="H180" s="69"/>
      <c r="I180" s="70"/>
    </row>
    <row r="181" spans="1:9">
      <c r="B181" s="1"/>
      <c r="C181" s="1"/>
      <c r="D181" s="1"/>
      <c r="E181" s="1"/>
      <c r="F181" s="1"/>
      <c r="G181" s="1"/>
      <c r="H181" s="69"/>
      <c r="I181" s="70"/>
    </row>
    <row r="182" spans="1:9">
      <c r="A182" s="1"/>
      <c r="B182" s="1"/>
      <c r="C182" s="1"/>
      <c r="D182" s="1"/>
      <c r="E182" s="1"/>
      <c r="F182" s="1"/>
      <c r="G182" s="1"/>
      <c r="H182" s="1"/>
      <c r="I182" s="70"/>
    </row>
    <row r="183" spans="1:9">
      <c r="A183" s="1"/>
      <c r="B183" s="1"/>
      <c r="C183" s="1"/>
      <c r="D183" s="1"/>
      <c r="E183" s="1"/>
      <c r="F183" s="1"/>
      <c r="G183" s="1"/>
      <c r="H183" s="69"/>
    </row>
    <row r="184" spans="1:9">
      <c r="A184" s="1"/>
      <c r="B184" s="1"/>
      <c r="C184" s="1"/>
      <c r="D184" s="1"/>
      <c r="E184" s="1"/>
      <c r="F184" s="1"/>
      <c r="G184" s="1"/>
      <c r="H184" s="1"/>
    </row>
    <row r="185" spans="1:9">
      <c r="A185" s="1"/>
      <c r="B185" s="1"/>
      <c r="C185" s="1"/>
      <c r="D185" s="1"/>
      <c r="E185" s="1"/>
      <c r="F185" s="1"/>
      <c r="G185" s="1"/>
      <c r="H185" s="69"/>
      <c r="I185" s="70"/>
    </row>
    <row r="186" spans="1:9">
      <c r="A186" s="1"/>
      <c r="B186" s="1"/>
      <c r="C186" s="1"/>
      <c r="D186" s="1"/>
      <c r="E186" s="1"/>
      <c r="F186" s="1"/>
      <c r="G186" s="1"/>
      <c r="H186" s="1"/>
      <c r="I186" s="70"/>
    </row>
    <row r="187" spans="1:9">
      <c r="A187" s="1"/>
      <c r="B187" s="1"/>
      <c r="C187" s="1"/>
      <c r="D187" s="1"/>
      <c r="E187" s="1"/>
      <c r="F187" s="1"/>
      <c r="G187" s="1"/>
      <c r="H187" s="69"/>
    </row>
    <row r="188" spans="1:9">
      <c r="A188" s="1"/>
      <c r="B188" s="1"/>
      <c r="C188" s="1"/>
      <c r="D188" s="1"/>
      <c r="E188" s="1"/>
      <c r="F188" s="1"/>
      <c r="G188" s="1"/>
      <c r="H188" s="69"/>
      <c r="I188" s="70"/>
    </row>
    <row r="189" spans="1:9">
      <c r="A189" s="1"/>
      <c r="B189" s="1"/>
      <c r="C189" s="1"/>
      <c r="D189" s="1"/>
      <c r="E189" s="1"/>
      <c r="F189" s="1"/>
      <c r="G189" s="1"/>
      <c r="H189" s="1"/>
      <c r="I189" s="70"/>
    </row>
    <row r="190" spans="1:9">
      <c r="A190" s="1"/>
      <c r="B190" s="1"/>
      <c r="C190" s="1"/>
      <c r="D190" s="1"/>
      <c r="E190" s="1"/>
      <c r="F190" s="1"/>
      <c r="G190" s="1"/>
      <c r="H190" s="69"/>
      <c r="I190" s="70"/>
    </row>
    <row r="191" spans="1:9">
      <c r="A191" s="1"/>
      <c r="B191" s="1"/>
      <c r="C191" s="1"/>
      <c r="D191" s="1"/>
      <c r="E191" s="1"/>
      <c r="F191" s="1"/>
      <c r="G191" s="1"/>
      <c r="H191" s="69"/>
      <c r="I191" s="70"/>
    </row>
    <row r="192" spans="1:9">
      <c r="A192" s="1"/>
      <c r="B192" s="1"/>
      <c r="C192" s="1"/>
      <c r="D192" s="1"/>
      <c r="E192" s="1"/>
      <c r="F192" s="1"/>
      <c r="G192" s="1"/>
      <c r="H192" s="69"/>
    </row>
    <row r="193" spans="1:9">
      <c r="A193" s="1"/>
      <c r="B193" s="1"/>
      <c r="C193" s="1"/>
      <c r="D193" s="1"/>
      <c r="E193" s="1"/>
      <c r="F193" s="1"/>
      <c r="G193" s="1"/>
      <c r="H193" s="1"/>
    </row>
    <row r="194" spans="1:9">
      <c r="A194" s="1"/>
      <c r="B194" s="1"/>
      <c r="C194" s="1"/>
      <c r="D194" s="1"/>
      <c r="E194" s="1"/>
      <c r="F194" s="1"/>
      <c r="G194" s="1"/>
      <c r="H194" s="1"/>
    </row>
    <row r="195" spans="1:9">
      <c r="A195" s="1"/>
      <c r="B195" s="1"/>
      <c r="C195" s="1"/>
      <c r="D195" s="1"/>
      <c r="E195" s="1"/>
      <c r="F195" s="1"/>
      <c r="G195" s="1"/>
      <c r="H195" s="1"/>
    </row>
    <row r="196" spans="1:9">
      <c r="A196" s="1"/>
      <c r="B196" s="1"/>
      <c r="C196" s="1"/>
      <c r="D196" s="1"/>
      <c r="E196" s="1"/>
      <c r="F196" s="1"/>
      <c r="G196" s="1"/>
      <c r="H196" s="1"/>
    </row>
    <row r="197" spans="1:9">
      <c r="A197" s="1"/>
      <c r="B197" s="1"/>
      <c r="C197" s="1"/>
      <c r="D197" s="1"/>
      <c r="E197" s="1"/>
      <c r="F197" s="1"/>
      <c r="G197" s="1"/>
      <c r="H197" s="1"/>
    </row>
    <row r="198" spans="1:9">
      <c r="A198" s="1"/>
      <c r="B198" s="1"/>
      <c r="C198" s="1"/>
      <c r="D198" s="1"/>
      <c r="E198" s="1"/>
      <c r="F198" s="1"/>
      <c r="G198" s="1"/>
      <c r="H198" s="1"/>
    </row>
    <row r="199" spans="1:9">
      <c r="A199" s="1"/>
      <c r="B199" s="1"/>
      <c r="C199" s="1"/>
      <c r="D199" s="1"/>
      <c r="E199" s="1"/>
      <c r="F199" s="1"/>
      <c r="G199" s="1"/>
      <c r="H199" s="1"/>
    </row>
    <row r="200" spans="1:9">
      <c r="A200" s="1"/>
      <c r="B200" s="1"/>
      <c r="C200" s="1"/>
      <c r="D200" s="1"/>
      <c r="E200" s="1"/>
      <c r="F200" s="1"/>
      <c r="G200" s="1"/>
      <c r="H200" s="1"/>
    </row>
    <row r="201" spans="1:9">
      <c r="A201" s="1"/>
      <c r="B201" s="1"/>
      <c r="C201" s="1"/>
      <c r="D201" s="1"/>
      <c r="E201" s="1"/>
      <c r="F201" s="1"/>
      <c r="G201" s="1"/>
      <c r="H201" s="1"/>
    </row>
    <row r="202" spans="1:9">
      <c r="A202" s="1"/>
      <c r="B202" s="1"/>
      <c r="C202" s="1"/>
      <c r="D202" s="1"/>
      <c r="E202" s="1"/>
      <c r="F202" s="1"/>
      <c r="G202" s="1"/>
      <c r="H202" s="1"/>
    </row>
    <row r="203" spans="1:9">
      <c r="A203" s="1"/>
      <c r="B203" s="1"/>
      <c r="C203" s="1"/>
      <c r="D203" s="1"/>
      <c r="E203" s="1"/>
      <c r="F203" s="1"/>
      <c r="G203" s="1"/>
      <c r="H203" s="1"/>
    </row>
    <row r="204" spans="1:9">
      <c r="A204" s="1"/>
      <c r="B204" s="1"/>
      <c r="C204" s="1"/>
      <c r="D204" s="1"/>
      <c r="E204" s="1"/>
      <c r="F204" s="1"/>
      <c r="G204" s="1"/>
      <c r="H204" s="69"/>
    </row>
    <row r="205" spans="1:9">
      <c r="A205" s="1"/>
      <c r="B205" s="1"/>
      <c r="C205" s="1"/>
      <c r="D205" s="1"/>
      <c r="E205" s="1"/>
      <c r="F205" s="1"/>
      <c r="G205" s="1"/>
      <c r="H205" s="69"/>
      <c r="I205" s="70"/>
    </row>
    <row r="206" spans="1:9">
      <c r="A206" s="1"/>
      <c r="B206" s="1"/>
      <c r="C206" s="1"/>
      <c r="D206" s="1"/>
      <c r="E206" s="1"/>
      <c r="F206" s="1"/>
      <c r="G206" s="1"/>
      <c r="H206" s="69"/>
      <c r="I206" s="70"/>
    </row>
    <row r="207" spans="1:9">
      <c r="A207" s="1"/>
      <c r="B207" s="1"/>
      <c r="C207" s="1"/>
      <c r="D207" s="1"/>
      <c r="E207" s="1"/>
      <c r="F207" s="1"/>
      <c r="G207" s="1"/>
      <c r="H207" s="69"/>
    </row>
    <row r="208" spans="1:9">
      <c r="A208" s="1"/>
      <c r="B208" s="1"/>
      <c r="C208" s="1"/>
      <c r="D208" s="1"/>
      <c r="E208" s="1"/>
      <c r="F208" s="1"/>
      <c r="G208" s="1"/>
      <c r="H208" s="1"/>
    </row>
    <row r="209" spans="1:9">
      <c r="A209" s="1"/>
      <c r="B209" s="1"/>
      <c r="C209" s="1"/>
      <c r="D209" s="1"/>
      <c r="E209" s="1"/>
      <c r="F209" s="1"/>
      <c r="G209" s="1"/>
      <c r="H209" s="69"/>
      <c r="I209" s="70"/>
    </row>
    <row r="210" spans="1:9">
      <c r="A210" s="1"/>
      <c r="B210" s="1"/>
      <c r="C210" s="1"/>
      <c r="D210" s="1"/>
      <c r="E210" s="1"/>
      <c r="F210" s="1"/>
      <c r="G210" s="1"/>
      <c r="H210" s="69"/>
      <c r="I210" s="70"/>
    </row>
    <row r="211" spans="1:9">
      <c r="A211" s="1"/>
      <c r="B211" s="1"/>
      <c r="C211" s="1"/>
      <c r="D211" s="1"/>
      <c r="E211" s="1"/>
      <c r="F211" s="1"/>
      <c r="G211" s="1"/>
      <c r="H211" s="1"/>
      <c r="I211" s="70"/>
    </row>
    <row r="212" spans="1:9">
      <c r="A212" s="1"/>
      <c r="B212" s="1"/>
      <c r="C212" s="1"/>
      <c r="D212" s="1"/>
      <c r="E212" s="1"/>
      <c r="F212" s="1"/>
      <c r="G212" s="1"/>
      <c r="H212" s="69"/>
    </row>
    <row r="213" spans="1:9">
      <c r="A213" s="1"/>
      <c r="B213" s="1"/>
      <c r="C213" s="1"/>
      <c r="D213" s="1"/>
      <c r="E213" s="1"/>
      <c r="F213" s="1"/>
      <c r="G213" s="1"/>
      <c r="H213" s="1"/>
    </row>
    <row r="214" spans="1:9">
      <c r="A214" s="1"/>
      <c r="B214" s="1"/>
      <c r="C214" s="1"/>
      <c r="D214" s="1"/>
      <c r="E214" s="1"/>
      <c r="F214" s="1"/>
      <c r="G214" s="1"/>
      <c r="H214" s="69"/>
      <c r="I214" s="70"/>
    </row>
    <row r="215" spans="1:9">
      <c r="A215" s="1"/>
      <c r="B215" s="1"/>
      <c r="C215" s="1"/>
      <c r="D215" s="1"/>
      <c r="E215" s="1"/>
      <c r="F215" s="1"/>
      <c r="G215" s="1"/>
      <c r="H215" s="1"/>
      <c r="I215" s="70"/>
    </row>
    <row r="216" spans="1:9">
      <c r="A216" s="1"/>
      <c r="B216" s="1"/>
      <c r="C216" s="1"/>
      <c r="D216" s="1"/>
      <c r="E216" s="1"/>
      <c r="F216" s="1"/>
      <c r="G216" s="1"/>
      <c r="H216" s="69"/>
    </row>
    <row r="217" spans="1:9">
      <c r="A217" s="1"/>
      <c r="B217" s="1"/>
      <c r="C217" s="1"/>
      <c r="D217" s="1"/>
      <c r="E217" s="1"/>
      <c r="F217" s="1"/>
      <c r="G217" s="1"/>
      <c r="H217" s="69"/>
      <c r="I217" s="70"/>
    </row>
    <row r="218" spans="1:9">
      <c r="A218" s="1"/>
      <c r="B218" s="1"/>
      <c r="C218" s="1"/>
      <c r="D218" s="1"/>
      <c r="E218" s="1"/>
      <c r="F218" s="1"/>
      <c r="G218" s="1"/>
      <c r="H218" s="69"/>
      <c r="I218" s="70"/>
    </row>
    <row r="219" spans="1:9">
      <c r="A219" s="1"/>
      <c r="B219" s="1"/>
      <c r="C219" s="1"/>
      <c r="D219" s="1"/>
      <c r="E219" s="1"/>
      <c r="F219" s="1"/>
      <c r="G219" s="1"/>
      <c r="H219" s="69"/>
      <c r="I219" s="70"/>
    </row>
    <row r="220" spans="1:9">
      <c r="A220" s="1"/>
      <c r="B220" s="1"/>
      <c r="C220" s="1"/>
      <c r="D220" s="1"/>
      <c r="E220" s="1"/>
      <c r="F220" s="1"/>
      <c r="G220" s="1"/>
      <c r="H220" s="1"/>
      <c r="I220" s="70"/>
    </row>
    <row r="221" spans="1:9">
      <c r="A221" s="1"/>
      <c r="B221" s="1"/>
      <c r="C221" s="1"/>
      <c r="D221" s="1"/>
      <c r="E221" s="1"/>
      <c r="F221" s="1"/>
      <c r="G221" s="1"/>
      <c r="H221" s="69"/>
      <c r="I221" s="70"/>
    </row>
    <row r="222" spans="1:9">
      <c r="A222" s="1"/>
      <c r="B222" s="1"/>
      <c r="C222" s="1"/>
      <c r="D222" s="1"/>
      <c r="E222" s="1"/>
      <c r="F222" s="1"/>
      <c r="G222" s="1"/>
      <c r="H222" s="69"/>
      <c r="I222" s="70"/>
    </row>
    <row r="223" spans="1:9">
      <c r="A223" s="1"/>
      <c r="B223" s="1"/>
      <c r="C223" s="1"/>
      <c r="D223" s="1"/>
      <c r="E223" s="1"/>
      <c r="F223" s="1"/>
      <c r="G223" s="1"/>
      <c r="H223" s="1"/>
    </row>
    <row r="224" spans="1:9">
      <c r="A224" s="1"/>
      <c r="B224" s="1"/>
      <c r="C224" s="1"/>
      <c r="D224" s="1"/>
      <c r="E224" s="1"/>
      <c r="F224" s="1"/>
      <c r="G224" s="1"/>
      <c r="H224" s="69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 ht="49.5" customHeight="1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9">
      <c r="A241" s="1"/>
      <c r="B241" s="1"/>
      <c r="C241" s="1"/>
      <c r="D241" s="1"/>
      <c r="E241" s="1"/>
      <c r="F241" s="1"/>
      <c r="G241" s="1"/>
      <c r="H241" s="1"/>
    </row>
    <row r="242" spans="1:9">
      <c r="A242" s="1"/>
      <c r="B242" s="1"/>
      <c r="C242" s="1"/>
      <c r="D242" s="1"/>
      <c r="E242" s="1"/>
      <c r="F242" s="1"/>
      <c r="G242" s="1"/>
      <c r="H242" s="69"/>
    </row>
    <row r="243" spans="1:9">
      <c r="A243" s="1"/>
      <c r="B243" s="1"/>
      <c r="C243" s="1"/>
      <c r="D243" s="1"/>
      <c r="E243" s="1"/>
      <c r="F243" s="1"/>
      <c r="G243" s="1"/>
      <c r="H243" s="69"/>
    </row>
    <row r="244" spans="1:9">
      <c r="A244" s="1"/>
      <c r="B244" s="1"/>
      <c r="C244" s="1"/>
      <c r="D244" s="1"/>
      <c r="E244" s="1"/>
      <c r="F244" s="1"/>
      <c r="G244" s="1"/>
      <c r="H244" s="1"/>
    </row>
    <row r="245" spans="1:9">
      <c r="A245" s="1"/>
      <c r="B245" s="1"/>
      <c r="C245" s="1"/>
      <c r="D245" s="1"/>
      <c r="E245" s="1"/>
      <c r="F245" s="1"/>
      <c r="G245" s="1"/>
      <c r="H245" s="69"/>
      <c r="I245" s="70"/>
    </row>
    <row r="246" spans="1:9">
      <c r="A246" s="1"/>
      <c r="B246" s="1"/>
      <c r="C246" s="1"/>
      <c r="D246" s="1"/>
      <c r="E246" s="1"/>
      <c r="F246" s="1"/>
      <c r="G246" s="1"/>
      <c r="H246" s="1"/>
      <c r="I246" s="70"/>
    </row>
    <row r="247" spans="1:9">
      <c r="A247" s="1"/>
      <c r="B247" s="1"/>
      <c r="C247" s="1"/>
      <c r="D247" s="1"/>
      <c r="E247" s="1"/>
      <c r="F247" s="1"/>
      <c r="G247" s="1"/>
      <c r="H247" s="1"/>
    </row>
    <row r="248" spans="1:9">
      <c r="A248" s="1"/>
      <c r="B248" s="1"/>
      <c r="C248" s="1"/>
      <c r="D248" s="1"/>
      <c r="E248" s="1"/>
      <c r="F248" s="1"/>
      <c r="G248" s="1"/>
      <c r="H248" s="69"/>
      <c r="I248" s="70"/>
    </row>
    <row r="249" spans="1:9">
      <c r="A249" s="1"/>
      <c r="B249" s="1"/>
      <c r="C249" s="1"/>
      <c r="D249" s="1"/>
      <c r="E249" s="1"/>
      <c r="F249" s="1"/>
      <c r="G249" s="1"/>
      <c r="H249" s="1"/>
      <c r="I249" s="70"/>
    </row>
    <row r="250" spans="1:9">
      <c r="A250" s="1"/>
      <c r="B250" s="1"/>
      <c r="C250" s="1"/>
      <c r="D250" s="1"/>
      <c r="E250" s="1"/>
      <c r="F250" s="1"/>
      <c r="G250" s="1"/>
      <c r="H250" s="69"/>
      <c r="I250" s="70"/>
    </row>
    <row r="251" spans="1:9">
      <c r="A251" s="1"/>
      <c r="B251" s="1"/>
      <c r="C251" s="1"/>
      <c r="D251" s="1"/>
      <c r="E251" s="1"/>
      <c r="F251" s="1"/>
      <c r="G251" s="1"/>
      <c r="H251" s="69"/>
      <c r="I251" s="70"/>
    </row>
    <row r="252" spans="1:9">
      <c r="A252" s="1"/>
      <c r="B252" s="1"/>
      <c r="C252" s="1"/>
      <c r="D252" s="1"/>
      <c r="E252" s="1"/>
      <c r="F252" s="1"/>
      <c r="G252" s="1"/>
      <c r="H252" s="69"/>
    </row>
    <row r="253" spans="1:9">
      <c r="A253" s="1"/>
      <c r="B253" s="1"/>
      <c r="C253" s="1"/>
      <c r="D253" s="1"/>
      <c r="E253" s="1"/>
      <c r="F253" s="1"/>
      <c r="G253" s="1"/>
      <c r="H253" s="1"/>
    </row>
    <row r="254" spans="1:9">
      <c r="A254" s="1"/>
      <c r="B254" s="1"/>
      <c r="C254" s="1"/>
      <c r="D254" s="1"/>
      <c r="E254" s="1"/>
      <c r="F254" s="1"/>
      <c r="G254" s="1"/>
      <c r="H254" s="1"/>
    </row>
    <row r="255" spans="1:9">
      <c r="A255" s="1"/>
      <c r="B255" s="1"/>
      <c r="C255" s="1"/>
      <c r="D255" s="1"/>
      <c r="E255" s="1"/>
      <c r="F255" s="1"/>
      <c r="G255" s="1"/>
      <c r="H255" s="1"/>
    </row>
    <row r="256" spans="1:9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</sheetData>
  <mergeCells count="2">
    <mergeCell ref="A51:B51"/>
    <mergeCell ref="A54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2"/>
  <sheetViews>
    <sheetView tabSelected="1" workbookViewId="0">
      <selection activeCell="E13" sqref="E13"/>
    </sheetView>
  </sheetViews>
  <sheetFormatPr defaultRowHeight="15"/>
  <cols>
    <col min="1" max="1" width="46.7109375" customWidth="1"/>
    <col min="2" max="2" width="14.28515625" customWidth="1"/>
    <col min="3" max="3" width="12.5703125" customWidth="1"/>
    <col min="4" max="4" width="16" customWidth="1"/>
    <col min="5" max="5" width="30.140625" customWidth="1"/>
    <col min="6" max="6" width="33.28515625" customWidth="1"/>
    <col min="7" max="7" width="11.140625" customWidth="1"/>
    <col min="8" max="8" width="10.85546875" customWidth="1"/>
    <col min="9" max="9" width="11.42578125" customWidth="1"/>
    <col min="257" max="257" width="46.7109375" customWidth="1"/>
    <col min="258" max="258" width="14.28515625" customWidth="1"/>
    <col min="259" max="259" width="12.5703125" customWidth="1"/>
    <col min="260" max="260" width="16" customWidth="1"/>
    <col min="261" max="261" width="30.140625" customWidth="1"/>
    <col min="262" max="262" width="33.28515625" customWidth="1"/>
    <col min="263" max="263" width="11.140625" customWidth="1"/>
    <col min="264" max="264" width="10.85546875" customWidth="1"/>
    <col min="265" max="265" width="11.42578125" customWidth="1"/>
    <col min="513" max="513" width="46.7109375" customWidth="1"/>
    <col min="514" max="514" width="14.28515625" customWidth="1"/>
    <col min="515" max="515" width="12.5703125" customWidth="1"/>
    <col min="516" max="516" width="16" customWidth="1"/>
    <col min="517" max="517" width="30.140625" customWidth="1"/>
    <col min="518" max="518" width="33.28515625" customWidth="1"/>
    <col min="519" max="519" width="11.140625" customWidth="1"/>
    <col min="520" max="520" width="10.85546875" customWidth="1"/>
    <col min="521" max="521" width="11.42578125" customWidth="1"/>
    <col min="769" max="769" width="46.7109375" customWidth="1"/>
    <col min="770" max="770" width="14.28515625" customWidth="1"/>
    <col min="771" max="771" width="12.5703125" customWidth="1"/>
    <col min="772" max="772" width="16" customWidth="1"/>
    <col min="773" max="773" width="30.140625" customWidth="1"/>
    <col min="774" max="774" width="33.28515625" customWidth="1"/>
    <col min="775" max="775" width="11.140625" customWidth="1"/>
    <col min="776" max="776" width="10.85546875" customWidth="1"/>
    <col min="777" max="777" width="11.42578125" customWidth="1"/>
    <col min="1025" max="1025" width="46.7109375" customWidth="1"/>
    <col min="1026" max="1026" width="14.28515625" customWidth="1"/>
    <col min="1027" max="1027" width="12.5703125" customWidth="1"/>
    <col min="1028" max="1028" width="16" customWidth="1"/>
    <col min="1029" max="1029" width="30.140625" customWidth="1"/>
    <col min="1030" max="1030" width="33.28515625" customWidth="1"/>
    <col min="1031" max="1031" width="11.140625" customWidth="1"/>
    <col min="1032" max="1032" width="10.85546875" customWidth="1"/>
    <col min="1033" max="1033" width="11.42578125" customWidth="1"/>
    <col min="1281" max="1281" width="46.7109375" customWidth="1"/>
    <col min="1282" max="1282" width="14.28515625" customWidth="1"/>
    <col min="1283" max="1283" width="12.5703125" customWidth="1"/>
    <col min="1284" max="1284" width="16" customWidth="1"/>
    <col min="1285" max="1285" width="30.140625" customWidth="1"/>
    <col min="1286" max="1286" width="33.28515625" customWidth="1"/>
    <col min="1287" max="1287" width="11.140625" customWidth="1"/>
    <col min="1288" max="1288" width="10.85546875" customWidth="1"/>
    <col min="1289" max="1289" width="11.42578125" customWidth="1"/>
    <col min="1537" max="1537" width="46.7109375" customWidth="1"/>
    <col min="1538" max="1538" width="14.28515625" customWidth="1"/>
    <col min="1539" max="1539" width="12.5703125" customWidth="1"/>
    <col min="1540" max="1540" width="16" customWidth="1"/>
    <col min="1541" max="1541" width="30.140625" customWidth="1"/>
    <col min="1542" max="1542" width="33.28515625" customWidth="1"/>
    <col min="1543" max="1543" width="11.140625" customWidth="1"/>
    <col min="1544" max="1544" width="10.85546875" customWidth="1"/>
    <col min="1545" max="1545" width="11.42578125" customWidth="1"/>
    <col min="1793" max="1793" width="46.7109375" customWidth="1"/>
    <col min="1794" max="1794" width="14.28515625" customWidth="1"/>
    <col min="1795" max="1795" width="12.5703125" customWidth="1"/>
    <col min="1796" max="1796" width="16" customWidth="1"/>
    <col min="1797" max="1797" width="30.140625" customWidth="1"/>
    <col min="1798" max="1798" width="33.28515625" customWidth="1"/>
    <col min="1799" max="1799" width="11.140625" customWidth="1"/>
    <col min="1800" max="1800" width="10.85546875" customWidth="1"/>
    <col min="1801" max="1801" width="11.42578125" customWidth="1"/>
    <col min="2049" max="2049" width="46.7109375" customWidth="1"/>
    <col min="2050" max="2050" width="14.28515625" customWidth="1"/>
    <col min="2051" max="2051" width="12.5703125" customWidth="1"/>
    <col min="2052" max="2052" width="16" customWidth="1"/>
    <col min="2053" max="2053" width="30.140625" customWidth="1"/>
    <col min="2054" max="2054" width="33.28515625" customWidth="1"/>
    <col min="2055" max="2055" width="11.140625" customWidth="1"/>
    <col min="2056" max="2056" width="10.85546875" customWidth="1"/>
    <col min="2057" max="2057" width="11.42578125" customWidth="1"/>
    <col min="2305" max="2305" width="46.7109375" customWidth="1"/>
    <col min="2306" max="2306" width="14.28515625" customWidth="1"/>
    <col min="2307" max="2307" width="12.5703125" customWidth="1"/>
    <col min="2308" max="2308" width="16" customWidth="1"/>
    <col min="2309" max="2309" width="30.140625" customWidth="1"/>
    <col min="2310" max="2310" width="33.28515625" customWidth="1"/>
    <col min="2311" max="2311" width="11.140625" customWidth="1"/>
    <col min="2312" max="2312" width="10.85546875" customWidth="1"/>
    <col min="2313" max="2313" width="11.42578125" customWidth="1"/>
    <col min="2561" max="2561" width="46.7109375" customWidth="1"/>
    <col min="2562" max="2562" width="14.28515625" customWidth="1"/>
    <col min="2563" max="2563" width="12.5703125" customWidth="1"/>
    <col min="2564" max="2564" width="16" customWidth="1"/>
    <col min="2565" max="2565" width="30.140625" customWidth="1"/>
    <col min="2566" max="2566" width="33.28515625" customWidth="1"/>
    <col min="2567" max="2567" width="11.140625" customWidth="1"/>
    <col min="2568" max="2568" width="10.85546875" customWidth="1"/>
    <col min="2569" max="2569" width="11.42578125" customWidth="1"/>
    <col min="2817" max="2817" width="46.7109375" customWidth="1"/>
    <col min="2818" max="2818" width="14.28515625" customWidth="1"/>
    <col min="2819" max="2819" width="12.5703125" customWidth="1"/>
    <col min="2820" max="2820" width="16" customWidth="1"/>
    <col min="2821" max="2821" width="30.140625" customWidth="1"/>
    <col min="2822" max="2822" width="33.28515625" customWidth="1"/>
    <col min="2823" max="2823" width="11.140625" customWidth="1"/>
    <col min="2824" max="2824" width="10.85546875" customWidth="1"/>
    <col min="2825" max="2825" width="11.42578125" customWidth="1"/>
    <col min="3073" max="3073" width="46.7109375" customWidth="1"/>
    <col min="3074" max="3074" width="14.28515625" customWidth="1"/>
    <col min="3075" max="3075" width="12.5703125" customWidth="1"/>
    <col min="3076" max="3076" width="16" customWidth="1"/>
    <col min="3077" max="3077" width="30.140625" customWidth="1"/>
    <col min="3078" max="3078" width="33.28515625" customWidth="1"/>
    <col min="3079" max="3079" width="11.140625" customWidth="1"/>
    <col min="3080" max="3080" width="10.85546875" customWidth="1"/>
    <col min="3081" max="3081" width="11.42578125" customWidth="1"/>
    <col min="3329" max="3329" width="46.7109375" customWidth="1"/>
    <col min="3330" max="3330" width="14.28515625" customWidth="1"/>
    <col min="3331" max="3331" width="12.5703125" customWidth="1"/>
    <col min="3332" max="3332" width="16" customWidth="1"/>
    <col min="3333" max="3333" width="30.140625" customWidth="1"/>
    <col min="3334" max="3334" width="33.28515625" customWidth="1"/>
    <col min="3335" max="3335" width="11.140625" customWidth="1"/>
    <col min="3336" max="3336" width="10.85546875" customWidth="1"/>
    <col min="3337" max="3337" width="11.42578125" customWidth="1"/>
    <col min="3585" max="3585" width="46.7109375" customWidth="1"/>
    <col min="3586" max="3586" width="14.28515625" customWidth="1"/>
    <col min="3587" max="3587" width="12.5703125" customWidth="1"/>
    <col min="3588" max="3588" width="16" customWidth="1"/>
    <col min="3589" max="3589" width="30.140625" customWidth="1"/>
    <col min="3590" max="3590" width="33.28515625" customWidth="1"/>
    <col min="3591" max="3591" width="11.140625" customWidth="1"/>
    <col min="3592" max="3592" width="10.85546875" customWidth="1"/>
    <col min="3593" max="3593" width="11.42578125" customWidth="1"/>
    <col min="3841" max="3841" width="46.7109375" customWidth="1"/>
    <col min="3842" max="3842" width="14.28515625" customWidth="1"/>
    <col min="3843" max="3843" width="12.5703125" customWidth="1"/>
    <col min="3844" max="3844" width="16" customWidth="1"/>
    <col min="3845" max="3845" width="30.140625" customWidth="1"/>
    <col min="3846" max="3846" width="33.28515625" customWidth="1"/>
    <col min="3847" max="3847" width="11.140625" customWidth="1"/>
    <col min="3848" max="3848" width="10.85546875" customWidth="1"/>
    <col min="3849" max="3849" width="11.42578125" customWidth="1"/>
    <col min="4097" max="4097" width="46.7109375" customWidth="1"/>
    <col min="4098" max="4098" width="14.28515625" customWidth="1"/>
    <col min="4099" max="4099" width="12.5703125" customWidth="1"/>
    <col min="4100" max="4100" width="16" customWidth="1"/>
    <col min="4101" max="4101" width="30.140625" customWidth="1"/>
    <col min="4102" max="4102" width="33.28515625" customWidth="1"/>
    <col min="4103" max="4103" width="11.140625" customWidth="1"/>
    <col min="4104" max="4104" width="10.85546875" customWidth="1"/>
    <col min="4105" max="4105" width="11.42578125" customWidth="1"/>
    <col min="4353" max="4353" width="46.7109375" customWidth="1"/>
    <col min="4354" max="4354" width="14.28515625" customWidth="1"/>
    <col min="4355" max="4355" width="12.5703125" customWidth="1"/>
    <col min="4356" max="4356" width="16" customWidth="1"/>
    <col min="4357" max="4357" width="30.140625" customWidth="1"/>
    <col min="4358" max="4358" width="33.28515625" customWidth="1"/>
    <col min="4359" max="4359" width="11.140625" customWidth="1"/>
    <col min="4360" max="4360" width="10.85546875" customWidth="1"/>
    <col min="4361" max="4361" width="11.42578125" customWidth="1"/>
    <col min="4609" max="4609" width="46.7109375" customWidth="1"/>
    <col min="4610" max="4610" width="14.28515625" customWidth="1"/>
    <col min="4611" max="4611" width="12.5703125" customWidth="1"/>
    <col min="4612" max="4612" width="16" customWidth="1"/>
    <col min="4613" max="4613" width="30.140625" customWidth="1"/>
    <col min="4614" max="4614" width="33.28515625" customWidth="1"/>
    <col min="4615" max="4615" width="11.140625" customWidth="1"/>
    <col min="4616" max="4616" width="10.85546875" customWidth="1"/>
    <col min="4617" max="4617" width="11.42578125" customWidth="1"/>
    <col min="4865" max="4865" width="46.7109375" customWidth="1"/>
    <col min="4866" max="4866" width="14.28515625" customWidth="1"/>
    <col min="4867" max="4867" width="12.5703125" customWidth="1"/>
    <col min="4868" max="4868" width="16" customWidth="1"/>
    <col min="4869" max="4869" width="30.140625" customWidth="1"/>
    <col min="4870" max="4870" width="33.28515625" customWidth="1"/>
    <col min="4871" max="4871" width="11.140625" customWidth="1"/>
    <col min="4872" max="4872" width="10.85546875" customWidth="1"/>
    <col min="4873" max="4873" width="11.42578125" customWidth="1"/>
    <col min="5121" max="5121" width="46.7109375" customWidth="1"/>
    <col min="5122" max="5122" width="14.28515625" customWidth="1"/>
    <col min="5123" max="5123" width="12.5703125" customWidth="1"/>
    <col min="5124" max="5124" width="16" customWidth="1"/>
    <col min="5125" max="5125" width="30.140625" customWidth="1"/>
    <col min="5126" max="5126" width="33.28515625" customWidth="1"/>
    <col min="5127" max="5127" width="11.140625" customWidth="1"/>
    <col min="5128" max="5128" width="10.85546875" customWidth="1"/>
    <col min="5129" max="5129" width="11.42578125" customWidth="1"/>
    <col min="5377" max="5377" width="46.7109375" customWidth="1"/>
    <col min="5378" max="5378" width="14.28515625" customWidth="1"/>
    <col min="5379" max="5379" width="12.5703125" customWidth="1"/>
    <col min="5380" max="5380" width="16" customWidth="1"/>
    <col min="5381" max="5381" width="30.140625" customWidth="1"/>
    <col min="5382" max="5382" width="33.28515625" customWidth="1"/>
    <col min="5383" max="5383" width="11.140625" customWidth="1"/>
    <col min="5384" max="5384" width="10.85546875" customWidth="1"/>
    <col min="5385" max="5385" width="11.42578125" customWidth="1"/>
    <col min="5633" max="5633" width="46.7109375" customWidth="1"/>
    <col min="5634" max="5634" width="14.28515625" customWidth="1"/>
    <col min="5635" max="5635" width="12.5703125" customWidth="1"/>
    <col min="5636" max="5636" width="16" customWidth="1"/>
    <col min="5637" max="5637" width="30.140625" customWidth="1"/>
    <col min="5638" max="5638" width="33.28515625" customWidth="1"/>
    <col min="5639" max="5639" width="11.140625" customWidth="1"/>
    <col min="5640" max="5640" width="10.85546875" customWidth="1"/>
    <col min="5641" max="5641" width="11.42578125" customWidth="1"/>
    <col min="5889" max="5889" width="46.7109375" customWidth="1"/>
    <col min="5890" max="5890" width="14.28515625" customWidth="1"/>
    <col min="5891" max="5891" width="12.5703125" customWidth="1"/>
    <col min="5892" max="5892" width="16" customWidth="1"/>
    <col min="5893" max="5893" width="30.140625" customWidth="1"/>
    <col min="5894" max="5894" width="33.28515625" customWidth="1"/>
    <col min="5895" max="5895" width="11.140625" customWidth="1"/>
    <col min="5896" max="5896" width="10.85546875" customWidth="1"/>
    <col min="5897" max="5897" width="11.42578125" customWidth="1"/>
    <col min="6145" max="6145" width="46.7109375" customWidth="1"/>
    <col min="6146" max="6146" width="14.28515625" customWidth="1"/>
    <col min="6147" max="6147" width="12.5703125" customWidth="1"/>
    <col min="6148" max="6148" width="16" customWidth="1"/>
    <col min="6149" max="6149" width="30.140625" customWidth="1"/>
    <col min="6150" max="6150" width="33.28515625" customWidth="1"/>
    <col min="6151" max="6151" width="11.140625" customWidth="1"/>
    <col min="6152" max="6152" width="10.85546875" customWidth="1"/>
    <col min="6153" max="6153" width="11.42578125" customWidth="1"/>
    <col min="6401" max="6401" width="46.7109375" customWidth="1"/>
    <col min="6402" max="6402" width="14.28515625" customWidth="1"/>
    <col min="6403" max="6403" width="12.5703125" customWidth="1"/>
    <col min="6404" max="6404" width="16" customWidth="1"/>
    <col min="6405" max="6405" width="30.140625" customWidth="1"/>
    <col min="6406" max="6406" width="33.28515625" customWidth="1"/>
    <col min="6407" max="6407" width="11.140625" customWidth="1"/>
    <col min="6408" max="6408" width="10.85546875" customWidth="1"/>
    <col min="6409" max="6409" width="11.42578125" customWidth="1"/>
    <col min="6657" max="6657" width="46.7109375" customWidth="1"/>
    <col min="6658" max="6658" width="14.28515625" customWidth="1"/>
    <col min="6659" max="6659" width="12.5703125" customWidth="1"/>
    <col min="6660" max="6660" width="16" customWidth="1"/>
    <col min="6661" max="6661" width="30.140625" customWidth="1"/>
    <col min="6662" max="6662" width="33.28515625" customWidth="1"/>
    <col min="6663" max="6663" width="11.140625" customWidth="1"/>
    <col min="6664" max="6664" width="10.85546875" customWidth="1"/>
    <col min="6665" max="6665" width="11.42578125" customWidth="1"/>
    <col min="6913" max="6913" width="46.7109375" customWidth="1"/>
    <col min="6914" max="6914" width="14.28515625" customWidth="1"/>
    <col min="6915" max="6915" width="12.5703125" customWidth="1"/>
    <col min="6916" max="6916" width="16" customWidth="1"/>
    <col min="6917" max="6917" width="30.140625" customWidth="1"/>
    <col min="6918" max="6918" width="33.28515625" customWidth="1"/>
    <col min="6919" max="6919" width="11.140625" customWidth="1"/>
    <col min="6920" max="6920" width="10.85546875" customWidth="1"/>
    <col min="6921" max="6921" width="11.42578125" customWidth="1"/>
    <col min="7169" max="7169" width="46.7109375" customWidth="1"/>
    <col min="7170" max="7170" width="14.28515625" customWidth="1"/>
    <col min="7171" max="7171" width="12.5703125" customWidth="1"/>
    <col min="7172" max="7172" width="16" customWidth="1"/>
    <col min="7173" max="7173" width="30.140625" customWidth="1"/>
    <col min="7174" max="7174" width="33.28515625" customWidth="1"/>
    <col min="7175" max="7175" width="11.140625" customWidth="1"/>
    <col min="7176" max="7176" width="10.85546875" customWidth="1"/>
    <col min="7177" max="7177" width="11.42578125" customWidth="1"/>
    <col min="7425" max="7425" width="46.7109375" customWidth="1"/>
    <col min="7426" max="7426" width="14.28515625" customWidth="1"/>
    <col min="7427" max="7427" width="12.5703125" customWidth="1"/>
    <col min="7428" max="7428" width="16" customWidth="1"/>
    <col min="7429" max="7429" width="30.140625" customWidth="1"/>
    <col min="7430" max="7430" width="33.28515625" customWidth="1"/>
    <col min="7431" max="7431" width="11.140625" customWidth="1"/>
    <col min="7432" max="7432" width="10.85546875" customWidth="1"/>
    <col min="7433" max="7433" width="11.42578125" customWidth="1"/>
    <col min="7681" max="7681" width="46.7109375" customWidth="1"/>
    <col min="7682" max="7682" width="14.28515625" customWidth="1"/>
    <col min="7683" max="7683" width="12.5703125" customWidth="1"/>
    <col min="7684" max="7684" width="16" customWidth="1"/>
    <col min="7685" max="7685" width="30.140625" customWidth="1"/>
    <col min="7686" max="7686" width="33.28515625" customWidth="1"/>
    <col min="7687" max="7687" width="11.140625" customWidth="1"/>
    <col min="7688" max="7688" width="10.85546875" customWidth="1"/>
    <col min="7689" max="7689" width="11.42578125" customWidth="1"/>
    <col min="7937" max="7937" width="46.7109375" customWidth="1"/>
    <col min="7938" max="7938" width="14.28515625" customWidth="1"/>
    <col min="7939" max="7939" width="12.5703125" customWidth="1"/>
    <col min="7940" max="7940" width="16" customWidth="1"/>
    <col min="7941" max="7941" width="30.140625" customWidth="1"/>
    <col min="7942" max="7942" width="33.28515625" customWidth="1"/>
    <col min="7943" max="7943" width="11.140625" customWidth="1"/>
    <col min="7944" max="7944" width="10.85546875" customWidth="1"/>
    <col min="7945" max="7945" width="11.42578125" customWidth="1"/>
    <col min="8193" max="8193" width="46.7109375" customWidth="1"/>
    <col min="8194" max="8194" width="14.28515625" customWidth="1"/>
    <col min="8195" max="8195" width="12.5703125" customWidth="1"/>
    <col min="8196" max="8196" width="16" customWidth="1"/>
    <col min="8197" max="8197" width="30.140625" customWidth="1"/>
    <col min="8198" max="8198" width="33.28515625" customWidth="1"/>
    <col min="8199" max="8199" width="11.140625" customWidth="1"/>
    <col min="8200" max="8200" width="10.85546875" customWidth="1"/>
    <col min="8201" max="8201" width="11.42578125" customWidth="1"/>
    <col min="8449" max="8449" width="46.7109375" customWidth="1"/>
    <col min="8450" max="8450" width="14.28515625" customWidth="1"/>
    <col min="8451" max="8451" width="12.5703125" customWidth="1"/>
    <col min="8452" max="8452" width="16" customWidth="1"/>
    <col min="8453" max="8453" width="30.140625" customWidth="1"/>
    <col min="8454" max="8454" width="33.28515625" customWidth="1"/>
    <col min="8455" max="8455" width="11.140625" customWidth="1"/>
    <col min="8456" max="8456" width="10.85546875" customWidth="1"/>
    <col min="8457" max="8457" width="11.42578125" customWidth="1"/>
    <col min="8705" max="8705" width="46.7109375" customWidth="1"/>
    <col min="8706" max="8706" width="14.28515625" customWidth="1"/>
    <col min="8707" max="8707" width="12.5703125" customWidth="1"/>
    <col min="8708" max="8708" width="16" customWidth="1"/>
    <col min="8709" max="8709" width="30.140625" customWidth="1"/>
    <col min="8710" max="8710" width="33.28515625" customWidth="1"/>
    <col min="8711" max="8711" width="11.140625" customWidth="1"/>
    <col min="8712" max="8712" width="10.85546875" customWidth="1"/>
    <col min="8713" max="8713" width="11.42578125" customWidth="1"/>
    <col min="8961" max="8961" width="46.7109375" customWidth="1"/>
    <col min="8962" max="8962" width="14.28515625" customWidth="1"/>
    <col min="8963" max="8963" width="12.5703125" customWidth="1"/>
    <col min="8964" max="8964" width="16" customWidth="1"/>
    <col min="8965" max="8965" width="30.140625" customWidth="1"/>
    <col min="8966" max="8966" width="33.28515625" customWidth="1"/>
    <col min="8967" max="8967" width="11.140625" customWidth="1"/>
    <col min="8968" max="8968" width="10.85546875" customWidth="1"/>
    <col min="8969" max="8969" width="11.42578125" customWidth="1"/>
    <col min="9217" max="9217" width="46.7109375" customWidth="1"/>
    <col min="9218" max="9218" width="14.28515625" customWidth="1"/>
    <col min="9219" max="9219" width="12.5703125" customWidth="1"/>
    <col min="9220" max="9220" width="16" customWidth="1"/>
    <col min="9221" max="9221" width="30.140625" customWidth="1"/>
    <col min="9222" max="9222" width="33.28515625" customWidth="1"/>
    <col min="9223" max="9223" width="11.140625" customWidth="1"/>
    <col min="9224" max="9224" width="10.85546875" customWidth="1"/>
    <col min="9225" max="9225" width="11.42578125" customWidth="1"/>
    <col min="9473" max="9473" width="46.7109375" customWidth="1"/>
    <col min="9474" max="9474" width="14.28515625" customWidth="1"/>
    <col min="9475" max="9475" width="12.5703125" customWidth="1"/>
    <col min="9476" max="9476" width="16" customWidth="1"/>
    <col min="9477" max="9477" width="30.140625" customWidth="1"/>
    <col min="9478" max="9478" width="33.28515625" customWidth="1"/>
    <col min="9479" max="9479" width="11.140625" customWidth="1"/>
    <col min="9480" max="9480" width="10.85546875" customWidth="1"/>
    <col min="9481" max="9481" width="11.42578125" customWidth="1"/>
    <col min="9729" max="9729" width="46.7109375" customWidth="1"/>
    <col min="9730" max="9730" width="14.28515625" customWidth="1"/>
    <col min="9731" max="9731" width="12.5703125" customWidth="1"/>
    <col min="9732" max="9732" width="16" customWidth="1"/>
    <col min="9733" max="9733" width="30.140625" customWidth="1"/>
    <col min="9734" max="9734" width="33.28515625" customWidth="1"/>
    <col min="9735" max="9735" width="11.140625" customWidth="1"/>
    <col min="9736" max="9736" width="10.85546875" customWidth="1"/>
    <col min="9737" max="9737" width="11.42578125" customWidth="1"/>
    <col min="9985" max="9985" width="46.7109375" customWidth="1"/>
    <col min="9986" max="9986" width="14.28515625" customWidth="1"/>
    <col min="9987" max="9987" width="12.5703125" customWidth="1"/>
    <col min="9988" max="9988" width="16" customWidth="1"/>
    <col min="9989" max="9989" width="30.140625" customWidth="1"/>
    <col min="9990" max="9990" width="33.28515625" customWidth="1"/>
    <col min="9991" max="9991" width="11.140625" customWidth="1"/>
    <col min="9992" max="9992" width="10.85546875" customWidth="1"/>
    <col min="9993" max="9993" width="11.42578125" customWidth="1"/>
    <col min="10241" max="10241" width="46.7109375" customWidth="1"/>
    <col min="10242" max="10242" width="14.28515625" customWidth="1"/>
    <col min="10243" max="10243" width="12.5703125" customWidth="1"/>
    <col min="10244" max="10244" width="16" customWidth="1"/>
    <col min="10245" max="10245" width="30.140625" customWidth="1"/>
    <col min="10246" max="10246" width="33.28515625" customWidth="1"/>
    <col min="10247" max="10247" width="11.140625" customWidth="1"/>
    <col min="10248" max="10248" width="10.85546875" customWidth="1"/>
    <col min="10249" max="10249" width="11.42578125" customWidth="1"/>
    <col min="10497" max="10497" width="46.7109375" customWidth="1"/>
    <col min="10498" max="10498" width="14.28515625" customWidth="1"/>
    <col min="10499" max="10499" width="12.5703125" customWidth="1"/>
    <col min="10500" max="10500" width="16" customWidth="1"/>
    <col min="10501" max="10501" width="30.140625" customWidth="1"/>
    <col min="10502" max="10502" width="33.28515625" customWidth="1"/>
    <col min="10503" max="10503" width="11.140625" customWidth="1"/>
    <col min="10504" max="10504" width="10.85546875" customWidth="1"/>
    <col min="10505" max="10505" width="11.42578125" customWidth="1"/>
    <col min="10753" max="10753" width="46.7109375" customWidth="1"/>
    <col min="10754" max="10754" width="14.28515625" customWidth="1"/>
    <col min="10755" max="10755" width="12.5703125" customWidth="1"/>
    <col min="10756" max="10756" width="16" customWidth="1"/>
    <col min="10757" max="10757" width="30.140625" customWidth="1"/>
    <col min="10758" max="10758" width="33.28515625" customWidth="1"/>
    <col min="10759" max="10759" width="11.140625" customWidth="1"/>
    <col min="10760" max="10760" width="10.85546875" customWidth="1"/>
    <col min="10761" max="10761" width="11.42578125" customWidth="1"/>
    <col min="11009" max="11009" width="46.7109375" customWidth="1"/>
    <col min="11010" max="11010" width="14.28515625" customWidth="1"/>
    <col min="11011" max="11011" width="12.5703125" customWidth="1"/>
    <col min="11012" max="11012" width="16" customWidth="1"/>
    <col min="11013" max="11013" width="30.140625" customWidth="1"/>
    <col min="11014" max="11014" width="33.28515625" customWidth="1"/>
    <col min="11015" max="11015" width="11.140625" customWidth="1"/>
    <col min="11016" max="11016" width="10.85546875" customWidth="1"/>
    <col min="11017" max="11017" width="11.42578125" customWidth="1"/>
    <col min="11265" max="11265" width="46.7109375" customWidth="1"/>
    <col min="11266" max="11266" width="14.28515625" customWidth="1"/>
    <col min="11267" max="11267" width="12.5703125" customWidth="1"/>
    <col min="11268" max="11268" width="16" customWidth="1"/>
    <col min="11269" max="11269" width="30.140625" customWidth="1"/>
    <col min="11270" max="11270" width="33.28515625" customWidth="1"/>
    <col min="11271" max="11271" width="11.140625" customWidth="1"/>
    <col min="11272" max="11272" width="10.85546875" customWidth="1"/>
    <col min="11273" max="11273" width="11.42578125" customWidth="1"/>
    <col min="11521" max="11521" width="46.7109375" customWidth="1"/>
    <col min="11522" max="11522" width="14.28515625" customWidth="1"/>
    <col min="11523" max="11523" width="12.5703125" customWidth="1"/>
    <col min="11524" max="11524" width="16" customWidth="1"/>
    <col min="11525" max="11525" width="30.140625" customWidth="1"/>
    <col min="11526" max="11526" width="33.28515625" customWidth="1"/>
    <col min="11527" max="11527" width="11.140625" customWidth="1"/>
    <col min="11528" max="11528" width="10.85546875" customWidth="1"/>
    <col min="11529" max="11529" width="11.42578125" customWidth="1"/>
    <col min="11777" max="11777" width="46.7109375" customWidth="1"/>
    <col min="11778" max="11778" width="14.28515625" customWidth="1"/>
    <col min="11779" max="11779" width="12.5703125" customWidth="1"/>
    <col min="11780" max="11780" width="16" customWidth="1"/>
    <col min="11781" max="11781" width="30.140625" customWidth="1"/>
    <col min="11782" max="11782" width="33.28515625" customWidth="1"/>
    <col min="11783" max="11783" width="11.140625" customWidth="1"/>
    <col min="11784" max="11784" width="10.85546875" customWidth="1"/>
    <col min="11785" max="11785" width="11.42578125" customWidth="1"/>
    <col min="12033" max="12033" width="46.7109375" customWidth="1"/>
    <col min="12034" max="12034" width="14.28515625" customWidth="1"/>
    <col min="12035" max="12035" width="12.5703125" customWidth="1"/>
    <col min="12036" max="12036" width="16" customWidth="1"/>
    <col min="12037" max="12037" width="30.140625" customWidth="1"/>
    <col min="12038" max="12038" width="33.28515625" customWidth="1"/>
    <col min="12039" max="12039" width="11.140625" customWidth="1"/>
    <col min="12040" max="12040" width="10.85546875" customWidth="1"/>
    <col min="12041" max="12041" width="11.42578125" customWidth="1"/>
    <col min="12289" max="12289" width="46.7109375" customWidth="1"/>
    <col min="12290" max="12290" width="14.28515625" customWidth="1"/>
    <col min="12291" max="12291" width="12.5703125" customWidth="1"/>
    <col min="12292" max="12292" width="16" customWidth="1"/>
    <col min="12293" max="12293" width="30.140625" customWidth="1"/>
    <col min="12294" max="12294" width="33.28515625" customWidth="1"/>
    <col min="12295" max="12295" width="11.140625" customWidth="1"/>
    <col min="12296" max="12296" width="10.85546875" customWidth="1"/>
    <col min="12297" max="12297" width="11.42578125" customWidth="1"/>
    <col min="12545" max="12545" width="46.7109375" customWidth="1"/>
    <col min="12546" max="12546" width="14.28515625" customWidth="1"/>
    <col min="12547" max="12547" width="12.5703125" customWidth="1"/>
    <col min="12548" max="12548" width="16" customWidth="1"/>
    <col min="12549" max="12549" width="30.140625" customWidth="1"/>
    <col min="12550" max="12550" width="33.28515625" customWidth="1"/>
    <col min="12551" max="12551" width="11.140625" customWidth="1"/>
    <col min="12552" max="12552" width="10.85546875" customWidth="1"/>
    <col min="12553" max="12553" width="11.42578125" customWidth="1"/>
    <col min="12801" max="12801" width="46.7109375" customWidth="1"/>
    <col min="12802" max="12802" width="14.28515625" customWidth="1"/>
    <col min="12803" max="12803" width="12.5703125" customWidth="1"/>
    <col min="12804" max="12804" width="16" customWidth="1"/>
    <col min="12805" max="12805" width="30.140625" customWidth="1"/>
    <col min="12806" max="12806" width="33.28515625" customWidth="1"/>
    <col min="12807" max="12807" width="11.140625" customWidth="1"/>
    <col min="12808" max="12808" width="10.85546875" customWidth="1"/>
    <col min="12809" max="12809" width="11.42578125" customWidth="1"/>
    <col min="13057" max="13057" width="46.7109375" customWidth="1"/>
    <col min="13058" max="13058" width="14.28515625" customWidth="1"/>
    <col min="13059" max="13059" width="12.5703125" customWidth="1"/>
    <col min="13060" max="13060" width="16" customWidth="1"/>
    <col min="13061" max="13061" width="30.140625" customWidth="1"/>
    <col min="13062" max="13062" width="33.28515625" customWidth="1"/>
    <col min="13063" max="13063" width="11.140625" customWidth="1"/>
    <col min="13064" max="13064" width="10.85546875" customWidth="1"/>
    <col min="13065" max="13065" width="11.42578125" customWidth="1"/>
    <col min="13313" max="13313" width="46.7109375" customWidth="1"/>
    <col min="13314" max="13314" width="14.28515625" customWidth="1"/>
    <col min="13315" max="13315" width="12.5703125" customWidth="1"/>
    <col min="13316" max="13316" width="16" customWidth="1"/>
    <col min="13317" max="13317" width="30.140625" customWidth="1"/>
    <col min="13318" max="13318" width="33.28515625" customWidth="1"/>
    <col min="13319" max="13319" width="11.140625" customWidth="1"/>
    <col min="13320" max="13320" width="10.85546875" customWidth="1"/>
    <col min="13321" max="13321" width="11.42578125" customWidth="1"/>
    <col min="13569" max="13569" width="46.7109375" customWidth="1"/>
    <col min="13570" max="13570" width="14.28515625" customWidth="1"/>
    <col min="13571" max="13571" width="12.5703125" customWidth="1"/>
    <col min="13572" max="13572" width="16" customWidth="1"/>
    <col min="13573" max="13573" width="30.140625" customWidth="1"/>
    <col min="13574" max="13574" width="33.28515625" customWidth="1"/>
    <col min="13575" max="13575" width="11.140625" customWidth="1"/>
    <col min="13576" max="13576" width="10.85546875" customWidth="1"/>
    <col min="13577" max="13577" width="11.42578125" customWidth="1"/>
    <col min="13825" max="13825" width="46.7109375" customWidth="1"/>
    <col min="13826" max="13826" width="14.28515625" customWidth="1"/>
    <col min="13827" max="13827" width="12.5703125" customWidth="1"/>
    <col min="13828" max="13828" width="16" customWidth="1"/>
    <col min="13829" max="13829" width="30.140625" customWidth="1"/>
    <col min="13830" max="13830" width="33.28515625" customWidth="1"/>
    <col min="13831" max="13831" width="11.140625" customWidth="1"/>
    <col min="13832" max="13832" width="10.85546875" customWidth="1"/>
    <col min="13833" max="13833" width="11.42578125" customWidth="1"/>
    <col min="14081" max="14081" width="46.7109375" customWidth="1"/>
    <col min="14082" max="14082" width="14.28515625" customWidth="1"/>
    <col min="14083" max="14083" width="12.5703125" customWidth="1"/>
    <col min="14084" max="14084" width="16" customWidth="1"/>
    <col min="14085" max="14085" width="30.140625" customWidth="1"/>
    <col min="14086" max="14086" width="33.28515625" customWidth="1"/>
    <col min="14087" max="14087" width="11.140625" customWidth="1"/>
    <col min="14088" max="14088" width="10.85546875" customWidth="1"/>
    <col min="14089" max="14089" width="11.42578125" customWidth="1"/>
    <col min="14337" max="14337" width="46.7109375" customWidth="1"/>
    <col min="14338" max="14338" width="14.28515625" customWidth="1"/>
    <col min="14339" max="14339" width="12.5703125" customWidth="1"/>
    <col min="14340" max="14340" width="16" customWidth="1"/>
    <col min="14341" max="14341" width="30.140625" customWidth="1"/>
    <col min="14342" max="14342" width="33.28515625" customWidth="1"/>
    <col min="14343" max="14343" width="11.140625" customWidth="1"/>
    <col min="14344" max="14344" width="10.85546875" customWidth="1"/>
    <col min="14345" max="14345" width="11.42578125" customWidth="1"/>
    <col min="14593" max="14593" width="46.7109375" customWidth="1"/>
    <col min="14594" max="14594" width="14.28515625" customWidth="1"/>
    <col min="14595" max="14595" width="12.5703125" customWidth="1"/>
    <col min="14596" max="14596" width="16" customWidth="1"/>
    <col min="14597" max="14597" width="30.140625" customWidth="1"/>
    <col min="14598" max="14598" width="33.28515625" customWidth="1"/>
    <col min="14599" max="14599" width="11.140625" customWidth="1"/>
    <col min="14600" max="14600" width="10.85546875" customWidth="1"/>
    <col min="14601" max="14601" width="11.42578125" customWidth="1"/>
    <col min="14849" max="14849" width="46.7109375" customWidth="1"/>
    <col min="14850" max="14850" width="14.28515625" customWidth="1"/>
    <col min="14851" max="14851" width="12.5703125" customWidth="1"/>
    <col min="14852" max="14852" width="16" customWidth="1"/>
    <col min="14853" max="14853" width="30.140625" customWidth="1"/>
    <col min="14854" max="14854" width="33.28515625" customWidth="1"/>
    <col min="14855" max="14855" width="11.140625" customWidth="1"/>
    <col min="14856" max="14856" width="10.85546875" customWidth="1"/>
    <col min="14857" max="14857" width="11.42578125" customWidth="1"/>
    <col min="15105" max="15105" width="46.7109375" customWidth="1"/>
    <col min="15106" max="15106" width="14.28515625" customWidth="1"/>
    <col min="15107" max="15107" width="12.5703125" customWidth="1"/>
    <col min="15108" max="15108" width="16" customWidth="1"/>
    <col min="15109" max="15109" width="30.140625" customWidth="1"/>
    <col min="15110" max="15110" width="33.28515625" customWidth="1"/>
    <col min="15111" max="15111" width="11.140625" customWidth="1"/>
    <col min="15112" max="15112" width="10.85546875" customWidth="1"/>
    <col min="15113" max="15113" width="11.42578125" customWidth="1"/>
    <col min="15361" max="15361" width="46.7109375" customWidth="1"/>
    <col min="15362" max="15362" width="14.28515625" customWidth="1"/>
    <col min="15363" max="15363" width="12.5703125" customWidth="1"/>
    <col min="15364" max="15364" width="16" customWidth="1"/>
    <col min="15365" max="15365" width="30.140625" customWidth="1"/>
    <col min="15366" max="15366" width="33.28515625" customWidth="1"/>
    <col min="15367" max="15367" width="11.140625" customWidth="1"/>
    <col min="15368" max="15368" width="10.85546875" customWidth="1"/>
    <col min="15369" max="15369" width="11.42578125" customWidth="1"/>
    <col min="15617" max="15617" width="46.7109375" customWidth="1"/>
    <col min="15618" max="15618" width="14.28515625" customWidth="1"/>
    <col min="15619" max="15619" width="12.5703125" customWidth="1"/>
    <col min="15620" max="15620" width="16" customWidth="1"/>
    <col min="15621" max="15621" width="30.140625" customWidth="1"/>
    <col min="15622" max="15622" width="33.28515625" customWidth="1"/>
    <col min="15623" max="15623" width="11.140625" customWidth="1"/>
    <col min="15624" max="15624" width="10.85546875" customWidth="1"/>
    <col min="15625" max="15625" width="11.42578125" customWidth="1"/>
    <col min="15873" max="15873" width="46.7109375" customWidth="1"/>
    <col min="15874" max="15874" width="14.28515625" customWidth="1"/>
    <col min="15875" max="15875" width="12.5703125" customWidth="1"/>
    <col min="15876" max="15876" width="16" customWidth="1"/>
    <col min="15877" max="15877" width="30.140625" customWidth="1"/>
    <col min="15878" max="15878" width="33.28515625" customWidth="1"/>
    <col min="15879" max="15879" width="11.140625" customWidth="1"/>
    <col min="15880" max="15880" width="10.85546875" customWidth="1"/>
    <col min="15881" max="15881" width="11.42578125" customWidth="1"/>
    <col min="16129" max="16129" width="46.7109375" customWidth="1"/>
    <col min="16130" max="16130" width="14.28515625" customWidth="1"/>
    <col min="16131" max="16131" width="12.5703125" customWidth="1"/>
    <col min="16132" max="16132" width="16" customWidth="1"/>
    <col min="16133" max="16133" width="30.140625" customWidth="1"/>
    <col min="16134" max="16134" width="33.28515625" customWidth="1"/>
    <col min="16135" max="16135" width="11.140625" customWidth="1"/>
    <col min="16136" max="16136" width="10.85546875" customWidth="1"/>
    <col min="16137" max="16137" width="11.42578125" customWidth="1"/>
  </cols>
  <sheetData>
    <row r="1" spans="1:8" ht="17.25" customHeight="1">
      <c r="A1" s="26" t="s">
        <v>18</v>
      </c>
      <c r="B1" s="27"/>
      <c r="C1" s="26">
        <v>2013</v>
      </c>
      <c r="D1" s="26" t="s">
        <v>67</v>
      </c>
      <c r="E1" s="1"/>
      <c r="F1" s="1"/>
      <c r="G1" s="1"/>
      <c r="H1" s="1"/>
    </row>
    <row r="2" spans="1:8" ht="26.25" customHeight="1">
      <c r="A2" s="28" t="s">
        <v>19</v>
      </c>
      <c r="B2" s="29"/>
      <c r="C2" s="29"/>
      <c r="D2" s="29"/>
      <c r="E2" s="29"/>
      <c r="F2" s="1"/>
      <c r="G2" s="1"/>
      <c r="H2" s="1"/>
    </row>
    <row r="3" spans="1:8" ht="26.25" customHeight="1">
      <c r="A3" s="30" t="s">
        <v>68</v>
      </c>
      <c r="B3" s="29"/>
      <c r="C3" s="29"/>
      <c r="D3" s="29"/>
      <c r="E3" s="29"/>
      <c r="F3" s="1"/>
      <c r="G3" s="1"/>
      <c r="H3" s="1"/>
    </row>
    <row r="4" spans="1:8" ht="15" customHeight="1">
      <c r="A4" s="26"/>
      <c r="B4" s="27"/>
      <c r="C4" s="27"/>
      <c r="D4" s="27"/>
      <c r="E4" s="1"/>
      <c r="F4" s="1"/>
      <c r="G4" s="1"/>
      <c r="H4" s="1"/>
    </row>
    <row r="5" spans="1:8" ht="15" customHeight="1">
      <c r="A5" s="26"/>
      <c r="B5" s="27"/>
      <c r="C5" s="27"/>
      <c r="D5" s="27"/>
      <c r="E5" s="1"/>
      <c r="F5" s="1"/>
      <c r="G5" s="1"/>
      <c r="H5" s="1"/>
    </row>
    <row r="6" spans="1:8" ht="15" customHeight="1">
      <c r="A6" s="31" t="s">
        <v>21</v>
      </c>
      <c r="B6" s="31" t="s">
        <v>22</v>
      </c>
      <c r="C6" s="31" t="s">
        <v>23</v>
      </c>
      <c r="D6" s="32" t="s">
        <v>24</v>
      </c>
      <c r="E6" s="33" t="s">
        <v>25</v>
      </c>
      <c r="F6" s="34"/>
      <c r="G6" s="34"/>
      <c r="H6" s="1"/>
    </row>
    <row r="7" spans="1:8" ht="15" customHeight="1">
      <c r="A7" s="35" t="s">
        <v>26</v>
      </c>
      <c r="B7" s="31"/>
      <c r="C7" s="31"/>
      <c r="D7" s="31"/>
      <c r="E7" s="33"/>
      <c r="F7" s="34"/>
      <c r="G7" s="34"/>
      <c r="H7" s="1"/>
    </row>
    <row r="8" spans="1:8" ht="15" customHeight="1">
      <c r="A8" s="36" t="s">
        <v>27</v>
      </c>
      <c r="B8" s="37">
        <v>31130.66</v>
      </c>
      <c r="C8" s="33">
        <v>3475.7</v>
      </c>
      <c r="D8" s="33">
        <f>B8/C8</f>
        <v>8.9566590902552008</v>
      </c>
      <c r="E8" s="33" t="s">
        <v>28</v>
      </c>
      <c r="F8" s="34"/>
      <c r="G8" s="34"/>
      <c r="H8" s="1"/>
    </row>
    <row r="9" spans="1:8" ht="15" customHeight="1">
      <c r="A9" s="36" t="s">
        <v>29</v>
      </c>
      <c r="B9" s="37">
        <v>11916.66</v>
      </c>
      <c r="C9" s="33">
        <v>3475.7</v>
      </c>
      <c r="D9" s="33">
        <f t="shared" ref="D9:D38" si="0">B9/C9</f>
        <v>3.4285640302672844</v>
      </c>
      <c r="E9" s="33"/>
      <c r="F9" s="34"/>
      <c r="G9" s="34"/>
      <c r="H9" s="1"/>
    </row>
    <row r="10" spans="1:8" ht="15" customHeight="1">
      <c r="A10" s="36" t="s">
        <v>30</v>
      </c>
      <c r="B10" s="37">
        <v>11916.66</v>
      </c>
      <c r="C10" s="33">
        <v>3475.7</v>
      </c>
      <c r="D10" s="33">
        <f t="shared" si="0"/>
        <v>3.4285640302672844</v>
      </c>
      <c r="E10" s="33"/>
      <c r="F10" s="34"/>
      <c r="G10" s="34"/>
      <c r="H10" s="1"/>
    </row>
    <row r="11" spans="1:8" ht="15" customHeight="1">
      <c r="A11" s="36" t="s">
        <v>31</v>
      </c>
      <c r="B11" s="37">
        <v>7280</v>
      </c>
      <c r="C11" s="33">
        <v>3475.7</v>
      </c>
      <c r="D11" s="33">
        <f t="shared" si="0"/>
        <v>2.0945421066260037</v>
      </c>
      <c r="E11" s="33"/>
      <c r="F11" s="34"/>
      <c r="G11" s="34"/>
      <c r="H11" s="1"/>
    </row>
    <row r="12" spans="1:8" ht="15" customHeight="1">
      <c r="A12" s="36" t="s">
        <v>32</v>
      </c>
      <c r="B12" s="37">
        <v>6500</v>
      </c>
      <c r="C12" s="33">
        <v>2947.8</v>
      </c>
      <c r="D12" s="33">
        <f t="shared" si="0"/>
        <v>2.2050342628400839</v>
      </c>
      <c r="E12" s="38"/>
      <c r="F12" s="34"/>
      <c r="G12" s="34"/>
      <c r="H12" s="1"/>
    </row>
    <row r="13" spans="1:8" ht="15" customHeight="1">
      <c r="A13" s="39" t="s">
        <v>33</v>
      </c>
      <c r="B13" s="37">
        <v>1700</v>
      </c>
      <c r="C13" s="33">
        <v>2947.8</v>
      </c>
      <c r="D13" s="33">
        <f t="shared" si="0"/>
        <v>0.57670126874279115</v>
      </c>
      <c r="E13" s="38"/>
      <c r="F13" s="34"/>
      <c r="G13" s="34"/>
      <c r="H13" s="1"/>
    </row>
    <row r="14" spans="1:8" ht="15" customHeight="1">
      <c r="A14" s="39" t="s">
        <v>34</v>
      </c>
      <c r="B14" s="37">
        <v>31703.33</v>
      </c>
      <c r="C14" s="33">
        <v>3475.7</v>
      </c>
      <c r="D14" s="33">
        <f t="shared" si="0"/>
        <v>9.1214230227004638</v>
      </c>
      <c r="E14" s="38"/>
      <c r="F14" s="34"/>
      <c r="G14" s="34"/>
      <c r="H14" s="1"/>
    </row>
    <row r="15" spans="1:8" ht="15" customHeight="1">
      <c r="A15" s="39" t="s">
        <v>35</v>
      </c>
      <c r="B15" s="37">
        <f>(B8+B9+B11++B14+B10)*0.22</f>
        <v>20668.408199999998</v>
      </c>
      <c r="C15" s="33">
        <v>3475.7</v>
      </c>
      <c r="D15" s="33">
        <f t="shared" si="0"/>
        <v>5.9465455016255717</v>
      </c>
      <c r="E15" s="38" t="s">
        <v>36</v>
      </c>
      <c r="F15" s="34"/>
      <c r="G15" s="34"/>
      <c r="H15" s="1"/>
    </row>
    <row r="16" spans="1:8" ht="15" customHeight="1">
      <c r="A16" s="39" t="s">
        <v>37</v>
      </c>
      <c r="B16" s="37">
        <f>(B12+B13)*0.22</f>
        <v>1804</v>
      </c>
      <c r="C16" s="33">
        <v>2947.8</v>
      </c>
      <c r="D16" s="33">
        <f t="shared" si="0"/>
        <v>0.6119818169482325</v>
      </c>
      <c r="E16" s="38" t="s">
        <v>38</v>
      </c>
      <c r="F16" s="34"/>
      <c r="G16" s="34"/>
      <c r="H16" s="1"/>
    </row>
    <row r="17" spans="1:8" ht="15" customHeight="1">
      <c r="A17" s="39" t="s">
        <v>39</v>
      </c>
      <c r="B17" s="37">
        <v>6000</v>
      </c>
      <c r="C17" s="33">
        <v>3475.7</v>
      </c>
      <c r="D17" s="33">
        <f t="shared" si="0"/>
        <v>1.7262709669994534</v>
      </c>
      <c r="E17" s="38"/>
      <c r="F17" s="34"/>
      <c r="G17" s="34"/>
      <c r="H17" s="1"/>
    </row>
    <row r="18" spans="1:8" ht="15" customHeight="1">
      <c r="A18" s="39" t="s">
        <v>40</v>
      </c>
      <c r="B18" s="40">
        <f>SUM(B8:B17)</f>
        <v>130619.7182</v>
      </c>
      <c r="C18" s="33"/>
      <c r="D18" s="35">
        <v>38.11</v>
      </c>
      <c r="E18" s="38"/>
      <c r="F18" s="34"/>
      <c r="G18" s="34"/>
      <c r="H18" s="1"/>
    </row>
    <row r="19" spans="1:8" ht="15" customHeight="1">
      <c r="A19" s="41"/>
      <c r="B19" s="33"/>
      <c r="C19" s="33"/>
      <c r="D19" s="33"/>
      <c r="E19" s="38"/>
      <c r="F19" s="34"/>
      <c r="G19" s="34"/>
      <c r="H19" s="1"/>
    </row>
    <row r="20" spans="1:8" ht="15" customHeight="1">
      <c r="A20" s="35" t="s">
        <v>41</v>
      </c>
      <c r="B20" s="33"/>
      <c r="C20" s="33"/>
      <c r="D20" s="33"/>
      <c r="E20" s="38"/>
      <c r="F20" s="34"/>
      <c r="G20" s="34"/>
      <c r="H20" s="1"/>
    </row>
    <row r="21" spans="1:8" ht="15" customHeight="1">
      <c r="A21" s="33" t="s">
        <v>69</v>
      </c>
      <c r="B21" s="33">
        <v>1350</v>
      </c>
      <c r="C21" s="33">
        <v>3475.7</v>
      </c>
      <c r="D21" s="33">
        <f t="shared" si="0"/>
        <v>0.38841096757487703</v>
      </c>
      <c r="E21" s="38"/>
      <c r="F21" s="34"/>
      <c r="G21" s="34"/>
      <c r="H21" s="1"/>
    </row>
    <row r="22" spans="1:8" ht="15" customHeight="1">
      <c r="A22" s="33" t="s">
        <v>43</v>
      </c>
      <c r="B22" s="33">
        <v>1600</v>
      </c>
      <c r="C22" s="33">
        <v>2947.8</v>
      </c>
      <c r="D22" s="33">
        <f t="shared" si="0"/>
        <v>0.54277766469909761</v>
      </c>
      <c r="E22" s="38"/>
      <c r="F22" s="34"/>
      <c r="G22" s="34"/>
      <c r="H22" s="1"/>
    </row>
    <row r="23" spans="1:8" ht="15" customHeight="1">
      <c r="A23" s="33" t="s">
        <v>44</v>
      </c>
      <c r="B23" s="33">
        <v>1200</v>
      </c>
      <c r="C23" s="33">
        <v>3475.7</v>
      </c>
      <c r="D23" s="33">
        <f t="shared" si="0"/>
        <v>0.34525419339989066</v>
      </c>
      <c r="E23" s="38"/>
      <c r="F23" s="34"/>
      <c r="G23" s="34"/>
      <c r="H23" s="1"/>
    </row>
    <row r="24" spans="1:8" ht="18" customHeight="1">
      <c r="A24" s="33" t="s">
        <v>45</v>
      </c>
      <c r="B24" s="42">
        <v>3498</v>
      </c>
      <c r="C24" s="33">
        <v>3475.7</v>
      </c>
      <c r="D24" s="33">
        <f t="shared" si="0"/>
        <v>1.0064159737606813</v>
      </c>
      <c r="E24" s="43"/>
      <c r="F24" s="34"/>
      <c r="G24" s="34"/>
      <c r="H24" s="1"/>
    </row>
    <row r="25" spans="1:8" ht="18" customHeight="1">
      <c r="A25" s="33" t="s">
        <v>46</v>
      </c>
      <c r="B25" s="42">
        <v>800</v>
      </c>
      <c r="C25" s="33">
        <v>3475.7</v>
      </c>
      <c r="D25" s="33">
        <f t="shared" si="0"/>
        <v>0.23016946226659379</v>
      </c>
      <c r="E25" s="43"/>
      <c r="F25" s="34"/>
      <c r="G25" s="34"/>
      <c r="H25" s="1"/>
    </row>
    <row r="26" spans="1:8" ht="18" customHeight="1">
      <c r="A26" s="33" t="s">
        <v>47</v>
      </c>
      <c r="B26" s="42">
        <v>2000</v>
      </c>
      <c r="C26" s="33">
        <v>3475.7</v>
      </c>
      <c r="D26" s="33">
        <f t="shared" si="0"/>
        <v>0.57542365566648446</v>
      </c>
      <c r="E26" s="43"/>
      <c r="F26" s="34"/>
      <c r="G26" s="34"/>
      <c r="H26" s="1"/>
    </row>
    <row r="27" spans="1:8" ht="18" customHeight="1">
      <c r="A27" s="33" t="s">
        <v>48</v>
      </c>
      <c r="B27" s="42">
        <v>900</v>
      </c>
      <c r="C27" s="33">
        <v>3475.7</v>
      </c>
      <c r="D27" s="33">
        <f t="shared" si="0"/>
        <v>0.25894064504991804</v>
      </c>
      <c r="E27" s="43"/>
      <c r="F27" s="34"/>
      <c r="G27" s="34"/>
      <c r="H27" s="1"/>
    </row>
    <row r="28" spans="1:8" ht="18" customHeight="1">
      <c r="A28" s="33" t="s">
        <v>49</v>
      </c>
      <c r="B28" s="42">
        <v>2500</v>
      </c>
      <c r="C28" s="33">
        <v>3475.7</v>
      </c>
      <c r="D28" s="33">
        <f t="shared" si="0"/>
        <v>0.71927956958310557</v>
      </c>
      <c r="E28" s="43"/>
      <c r="F28" s="34"/>
      <c r="G28" s="34"/>
      <c r="H28" s="1"/>
    </row>
    <row r="29" spans="1:8" ht="15" customHeight="1">
      <c r="A29" s="33" t="s">
        <v>51</v>
      </c>
      <c r="B29" s="35">
        <f>SUM(B21:B28)</f>
        <v>13848</v>
      </c>
      <c r="C29" s="33"/>
      <c r="D29" s="35">
        <v>4.08</v>
      </c>
      <c r="E29" s="33"/>
      <c r="F29" s="34"/>
      <c r="G29" s="34"/>
      <c r="H29" s="1"/>
    </row>
    <row r="30" spans="1:8" ht="15" customHeight="1">
      <c r="A30" s="33"/>
      <c r="B30" s="33"/>
      <c r="C30" s="33"/>
      <c r="D30" s="33"/>
      <c r="E30" s="33"/>
      <c r="F30" s="34"/>
      <c r="G30" s="34"/>
      <c r="H30" s="1"/>
    </row>
    <row r="31" spans="1:8" ht="15" customHeight="1">
      <c r="A31" s="35" t="s">
        <v>52</v>
      </c>
      <c r="B31" s="33"/>
      <c r="C31" s="33"/>
      <c r="D31" s="33"/>
      <c r="E31" s="35"/>
      <c r="F31" s="44"/>
      <c r="G31" s="34"/>
      <c r="H31" s="1"/>
    </row>
    <row r="32" spans="1:8" s="2" customFormat="1" ht="15" customHeight="1">
      <c r="A32" s="36" t="s">
        <v>53</v>
      </c>
      <c r="B32" s="33">
        <v>7000</v>
      </c>
      <c r="C32" s="33">
        <v>3475.7</v>
      </c>
      <c r="D32" s="45">
        <f t="shared" si="0"/>
        <v>2.0139827948326956</v>
      </c>
      <c r="E32" s="33"/>
      <c r="F32" s="46"/>
      <c r="G32" s="46"/>
    </row>
    <row r="33" spans="1:8" s="1" customFormat="1" ht="15" customHeight="1">
      <c r="A33" s="47" t="s">
        <v>54</v>
      </c>
      <c r="B33" s="48">
        <v>32000</v>
      </c>
      <c r="C33" s="33">
        <v>3475.7</v>
      </c>
      <c r="D33" s="45">
        <f t="shared" si="0"/>
        <v>9.2067784906637513</v>
      </c>
      <c r="E33" s="48"/>
      <c r="F33" s="34"/>
      <c r="G33" s="34"/>
    </row>
    <row r="34" spans="1:8" ht="15" customHeight="1">
      <c r="A34" s="47" t="s">
        <v>55</v>
      </c>
      <c r="B34" s="48">
        <v>3000</v>
      </c>
      <c r="C34" s="33">
        <v>3475.7</v>
      </c>
      <c r="D34" s="49">
        <f t="shared" si="0"/>
        <v>0.86313548349972669</v>
      </c>
      <c r="E34" s="48"/>
      <c r="F34" s="34"/>
      <c r="G34" s="34"/>
      <c r="H34" s="1"/>
    </row>
    <row r="35" spans="1:8" ht="15" customHeight="1">
      <c r="A35" s="36" t="s">
        <v>56</v>
      </c>
      <c r="B35" s="33">
        <v>6371.32</v>
      </c>
      <c r="C35" s="33">
        <v>2947.8</v>
      </c>
      <c r="D35" s="50">
        <f>B35/C35</f>
        <v>2.161381369156659</v>
      </c>
      <c r="E35" s="33"/>
      <c r="F35" s="34"/>
      <c r="G35" s="34"/>
      <c r="H35" s="1"/>
    </row>
    <row r="36" spans="1:8" ht="15" customHeight="1">
      <c r="A36" s="36" t="s">
        <v>57</v>
      </c>
      <c r="B36" s="33">
        <v>10000</v>
      </c>
      <c r="C36" s="33">
        <v>3475.7</v>
      </c>
      <c r="D36" s="50">
        <f t="shared" si="0"/>
        <v>2.8771182783324223</v>
      </c>
      <c r="E36" s="33"/>
      <c r="F36" s="34"/>
      <c r="G36" s="34"/>
      <c r="H36" s="1"/>
    </row>
    <row r="37" spans="1:8" ht="15" customHeight="1">
      <c r="A37" s="36" t="s">
        <v>58</v>
      </c>
      <c r="B37" s="33">
        <v>20000</v>
      </c>
      <c r="C37" s="33">
        <v>3475.7</v>
      </c>
      <c r="D37" s="50">
        <f t="shared" si="0"/>
        <v>5.7542365566648446</v>
      </c>
      <c r="E37" s="33"/>
      <c r="F37" s="34"/>
      <c r="G37" s="34"/>
      <c r="H37" s="1"/>
    </row>
    <row r="38" spans="1:8" ht="15" customHeight="1">
      <c r="A38" s="36" t="s">
        <v>59</v>
      </c>
      <c r="B38" s="33">
        <v>6500</v>
      </c>
      <c r="C38" s="33">
        <v>3404.5</v>
      </c>
      <c r="D38" s="50">
        <f t="shared" si="0"/>
        <v>1.9092377735350272</v>
      </c>
      <c r="E38" s="33" t="s">
        <v>60</v>
      </c>
      <c r="F38" s="34"/>
      <c r="G38" s="34"/>
      <c r="H38" s="1"/>
    </row>
    <row r="39" spans="1:8" ht="15" customHeight="1">
      <c r="A39" s="36" t="s">
        <v>61</v>
      </c>
      <c r="B39" s="33">
        <v>15845.24</v>
      </c>
      <c r="C39" s="33">
        <v>3475.7</v>
      </c>
      <c r="D39" s="50">
        <f>B39/C39</f>
        <v>4.558862962856403</v>
      </c>
      <c r="E39" s="33"/>
      <c r="F39" s="34"/>
      <c r="G39" s="34"/>
      <c r="H39" s="1"/>
    </row>
    <row r="40" spans="1:8" ht="15" customHeight="1">
      <c r="A40" s="36" t="s">
        <v>62</v>
      </c>
      <c r="B40" s="33">
        <v>600</v>
      </c>
      <c r="C40" s="33">
        <v>3475.7</v>
      </c>
      <c r="D40" s="50">
        <f>B40/C40</f>
        <v>0.17262709669994533</v>
      </c>
      <c r="E40" s="33"/>
      <c r="F40" s="34"/>
      <c r="G40" s="34"/>
      <c r="H40" s="1"/>
    </row>
    <row r="41" spans="1:8" ht="15" customHeight="1">
      <c r="A41" s="36" t="s">
        <v>70</v>
      </c>
      <c r="B41" s="33">
        <v>4500</v>
      </c>
      <c r="C41" s="33">
        <v>3475.7</v>
      </c>
      <c r="D41" s="50">
        <f>B41/C41</f>
        <v>1.29470322524959</v>
      </c>
      <c r="E41" s="33"/>
      <c r="F41" s="34"/>
      <c r="G41" s="34"/>
      <c r="H41" s="1"/>
    </row>
    <row r="42" spans="1:8" ht="15" customHeight="1">
      <c r="A42" s="33" t="s">
        <v>63</v>
      </c>
      <c r="B42" s="35">
        <f>SUM(B32:B41)</f>
        <v>105816.56000000001</v>
      </c>
      <c r="C42" s="33"/>
      <c r="D42" s="72">
        <v>30.8</v>
      </c>
      <c r="E42" s="33"/>
      <c r="F42" s="34"/>
      <c r="G42" s="34"/>
      <c r="H42" s="1"/>
    </row>
    <row r="43" spans="1:8" ht="15" customHeight="1">
      <c r="A43" s="35" t="s">
        <v>65</v>
      </c>
      <c r="B43" s="33">
        <v>10000</v>
      </c>
      <c r="C43" s="33">
        <v>3475.7</v>
      </c>
      <c r="D43" s="53">
        <v>2.86</v>
      </c>
      <c r="E43" s="33"/>
      <c r="F43" s="34"/>
      <c r="G43" s="34"/>
      <c r="H43" s="1"/>
    </row>
    <row r="44" spans="1:8" ht="15" customHeight="1">
      <c r="A44" s="54" t="s">
        <v>66</v>
      </c>
      <c r="B44" s="55">
        <f>B18+B29+B42+B43</f>
        <v>260284.2782</v>
      </c>
      <c r="C44" s="56"/>
      <c r="D44" s="57">
        <f>D18+D29+D42+D43</f>
        <v>75.849999999999994</v>
      </c>
      <c r="E44" s="33"/>
      <c r="F44" s="34"/>
      <c r="G44" s="34"/>
      <c r="H44" s="1"/>
    </row>
    <row r="45" spans="1:8" ht="21.75" customHeight="1">
      <c r="A45" s="58"/>
      <c r="B45" s="59"/>
      <c r="C45" s="34"/>
      <c r="D45" s="60"/>
      <c r="E45" s="34"/>
      <c r="F45" s="34"/>
      <c r="G45" s="34"/>
      <c r="H45" s="1"/>
    </row>
    <row r="46" spans="1:8" ht="21.75" customHeight="1">
      <c r="A46" s="58"/>
      <c r="B46" s="59"/>
      <c r="C46" s="34"/>
      <c r="D46" s="60"/>
      <c r="E46" s="34"/>
      <c r="F46" s="34"/>
      <c r="G46" s="34"/>
      <c r="H46" s="1"/>
    </row>
    <row r="47" spans="1:8">
      <c r="A47" s="58"/>
      <c r="B47" s="34"/>
      <c r="C47" s="34"/>
      <c r="D47" s="34"/>
      <c r="E47" s="34"/>
      <c r="F47" s="34"/>
      <c r="G47" s="34"/>
      <c r="H47" s="1"/>
    </row>
    <row r="48" spans="1:8" ht="15.75">
      <c r="A48" s="78"/>
      <c r="B48" s="78"/>
      <c r="C48" s="61"/>
      <c r="D48" s="61"/>
      <c r="E48" s="61"/>
      <c r="F48" s="34"/>
      <c r="G48" s="34"/>
      <c r="H48" s="1"/>
    </row>
    <row r="49" spans="1:8" ht="13.5" customHeight="1">
      <c r="A49" s="71"/>
      <c r="B49" s="71"/>
      <c r="C49" s="61"/>
      <c r="D49" s="61"/>
      <c r="E49" s="61"/>
      <c r="F49" s="34"/>
      <c r="G49" s="34"/>
      <c r="H49" s="1"/>
    </row>
    <row r="50" spans="1:8" ht="15.75">
      <c r="A50" s="61"/>
      <c r="B50" s="61"/>
      <c r="C50" s="61"/>
      <c r="D50" s="61"/>
      <c r="E50" s="61"/>
      <c r="F50" s="34"/>
      <c r="G50" s="34"/>
      <c r="H50" s="1"/>
    </row>
    <row r="51" spans="1:8" ht="15.75">
      <c r="A51" s="78"/>
      <c r="B51" s="78"/>
      <c r="C51" s="61"/>
      <c r="D51" s="61"/>
      <c r="E51" s="61"/>
      <c r="F51" s="34"/>
      <c r="G51" s="34"/>
      <c r="H51" s="1"/>
    </row>
    <row r="52" spans="1:8" ht="86.25" customHeight="1">
      <c r="A52" s="1"/>
      <c r="B52" s="1"/>
      <c r="C52" s="1"/>
      <c r="D52" s="1"/>
      <c r="E52" s="1"/>
      <c r="F52" s="1"/>
      <c r="G52" s="1"/>
      <c r="H52" s="1"/>
    </row>
    <row r="53" spans="1:8">
      <c r="E53" s="1"/>
      <c r="F53" s="1"/>
      <c r="G53" s="1"/>
      <c r="H53" s="1"/>
    </row>
    <row r="54" spans="1:8">
      <c r="A54" s="34"/>
      <c r="B54" s="34"/>
      <c r="C54" s="34"/>
      <c r="D54" s="34"/>
      <c r="E54" s="1"/>
      <c r="F54" s="1"/>
      <c r="G54" s="1"/>
      <c r="H54" s="1"/>
    </row>
    <row r="55" spans="1:8">
      <c r="A55" s="34"/>
      <c r="B55" s="34"/>
      <c r="C55" s="34"/>
      <c r="D55" s="34"/>
      <c r="E55" s="1"/>
      <c r="F55" s="1"/>
      <c r="G55" s="1"/>
    </row>
    <row r="56" spans="1:8">
      <c r="A56" s="34"/>
      <c r="B56" s="34"/>
      <c r="C56" s="34"/>
      <c r="D56" s="34"/>
      <c r="E56" s="1"/>
      <c r="F56" s="1"/>
      <c r="G56" s="1"/>
    </row>
    <row r="57" spans="1:8">
      <c r="A57" s="63"/>
      <c r="B57" s="63"/>
      <c r="C57" s="63"/>
      <c r="D57" s="63"/>
      <c r="E57" s="1"/>
      <c r="F57" s="1"/>
      <c r="G57" s="1"/>
    </row>
    <row r="58" spans="1:8">
      <c r="A58" s="64"/>
      <c r="B58" s="64"/>
      <c r="C58" s="64"/>
      <c r="D58" s="64"/>
      <c r="E58" s="1"/>
      <c r="F58" s="1"/>
      <c r="G58" s="1"/>
    </row>
    <row r="59" spans="1:8">
      <c r="A59" s="65"/>
      <c r="B59" s="34"/>
      <c r="C59" s="66"/>
      <c r="D59" s="66"/>
      <c r="E59" s="1"/>
      <c r="F59" s="1"/>
      <c r="G59" s="1"/>
    </row>
    <row r="60" spans="1:8">
      <c r="A60" s="65"/>
      <c r="B60" s="66"/>
      <c r="C60" s="66"/>
      <c r="D60" s="66"/>
      <c r="E60" s="1"/>
      <c r="F60" s="1"/>
      <c r="G60" s="1"/>
    </row>
    <row r="61" spans="1:8">
      <c r="A61" s="67"/>
      <c r="B61" s="27"/>
      <c r="C61" s="27"/>
      <c r="D61" s="27"/>
      <c r="E61" s="1"/>
      <c r="F61" s="1"/>
      <c r="G61" s="1"/>
    </row>
    <row r="62" spans="1:8">
      <c r="A62" s="68"/>
      <c r="B62" s="34"/>
      <c r="C62" s="69"/>
      <c r="D62" s="34"/>
      <c r="E62" s="34"/>
      <c r="F62" s="34"/>
      <c r="G62" s="1"/>
    </row>
    <row r="63" spans="1:8">
      <c r="A63" s="65"/>
      <c r="B63" s="34"/>
      <c r="C63" s="69"/>
      <c r="D63" s="34"/>
      <c r="E63" s="34"/>
      <c r="F63" s="34"/>
      <c r="G63" s="1"/>
    </row>
    <row r="64" spans="1:8">
      <c r="A64" s="58"/>
      <c r="B64" s="34"/>
      <c r="C64" s="34"/>
      <c r="D64" s="34"/>
      <c r="E64" s="1"/>
      <c r="F64" s="1"/>
      <c r="G64" s="1"/>
    </row>
    <row r="65" spans="1:7">
      <c r="A65" s="34"/>
      <c r="B65" s="34"/>
      <c r="C65" s="69"/>
      <c r="D65" s="34"/>
      <c r="E65" s="1"/>
      <c r="F65" s="1"/>
      <c r="G65" s="1"/>
    </row>
    <row r="66" spans="1:7">
      <c r="A66" s="34"/>
      <c r="B66" s="34"/>
      <c r="C66" s="69"/>
      <c r="D66" s="34"/>
      <c r="E66" s="1"/>
      <c r="F66" s="1"/>
      <c r="G66" s="1"/>
    </row>
    <row r="67" spans="1:7">
      <c r="A67" s="34"/>
      <c r="B67" s="34"/>
      <c r="C67" s="69"/>
      <c r="D67" s="34"/>
      <c r="E67" s="1"/>
      <c r="F67" s="1"/>
      <c r="G67" s="1"/>
    </row>
    <row r="68" spans="1:7">
      <c r="A68" s="58"/>
      <c r="B68" s="34"/>
      <c r="C68" s="34"/>
      <c r="D68" s="34"/>
      <c r="E68" s="1"/>
      <c r="F68" s="1"/>
      <c r="G68" s="1"/>
    </row>
    <row r="69" spans="1:7">
      <c r="A69" s="1"/>
      <c r="B69" s="1"/>
      <c r="C69" s="1"/>
      <c r="D69" s="1"/>
      <c r="E69" s="1"/>
      <c r="F69" s="1"/>
    </row>
    <row r="70" spans="1:7">
      <c r="A70" s="1"/>
      <c r="B70" s="1"/>
      <c r="C70" s="1"/>
      <c r="D70" s="1"/>
      <c r="E70" s="1"/>
      <c r="F7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H102" s="1"/>
      <c r="I102" s="1"/>
    </row>
    <row r="103" spans="1:9">
      <c r="H103" s="1"/>
      <c r="I103" s="1"/>
    </row>
    <row r="141" spans="2:1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24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>
      <c r="B146" s="69"/>
      <c r="C146" s="69"/>
      <c r="D146" s="1"/>
      <c r="E146" s="1"/>
      <c r="F146" s="1"/>
      <c r="G146" s="1"/>
      <c r="H146" s="1"/>
      <c r="I146" s="1"/>
      <c r="J146" s="1"/>
      <c r="K146" s="1"/>
      <c r="L146" s="1"/>
    </row>
    <row r="147" spans="2:12">
      <c r="B147" s="69"/>
      <c r="C147" s="69"/>
      <c r="D147" s="1"/>
      <c r="E147" s="1"/>
      <c r="F147" s="1"/>
      <c r="G147" s="1"/>
      <c r="H147" s="1"/>
      <c r="I147" s="1"/>
      <c r="J147" s="1"/>
      <c r="K147" s="1"/>
      <c r="L147" s="1"/>
    </row>
    <row r="148" spans="2:12">
      <c r="B148" s="69"/>
      <c r="C148" s="69"/>
      <c r="D148" s="1"/>
      <c r="E148" s="1"/>
      <c r="F148" s="1"/>
      <c r="G148" s="1"/>
      <c r="H148" s="1"/>
      <c r="I148" s="1"/>
      <c r="J148" s="1"/>
      <c r="K148" s="1"/>
      <c r="L148" s="1"/>
    </row>
    <row r="149" spans="2:12">
      <c r="B149" s="69"/>
      <c r="C149" s="69"/>
      <c r="D149" s="1"/>
      <c r="E149" s="1"/>
      <c r="F149" s="1"/>
      <c r="G149" s="1"/>
      <c r="H149" s="1"/>
      <c r="I149" s="1"/>
      <c r="J149" s="1"/>
      <c r="K149" s="1"/>
      <c r="L149" s="1"/>
    </row>
    <row r="150" spans="2:12">
      <c r="B150" s="69"/>
      <c r="C150" s="69"/>
      <c r="D150" s="1"/>
      <c r="E150" s="1"/>
      <c r="F150" s="1"/>
      <c r="G150" s="1"/>
      <c r="H150" s="1"/>
      <c r="I150" s="1"/>
      <c r="J150" s="1"/>
      <c r="K150" s="1"/>
      <c r="L150" s="1"/>
    </row>
    <row r="151" spans="2:12">
      <c r="B151" s="69"/>
      <c r="C151" s="69"/>
      <c r="D151" s="1"/>
      <c r="E151" s="1"/>
      <c r="F151" s="1"/>
      <c r="G151" s="1"/>
      <c r="H151" s="1"/>
      <c r="I151" s="1"/>
      <c r="J151" s="1"/>
      <c r="K151" s="1"/>
      <c r="L151" s="1"/>
    </row>
    <row r="152" spans="2:12">
      <c r="B152" s="69"/>
      <c r="C152" s="69"/>
      <c r="D152" s="1"/>
      <c r="E152" s="1"/>
      <c r="F152" s="1"/>
      <c r="G152" s="1"/>
      <c r="H152" s="1"/>
      <c r="I152" s="1"/>
      <c r="J152" s="1"/>
      <c r="K152" s="1"/>
    </row>
    <row r="153" spans="2:12">
      <c r="B153" s="69"/>
      <c r="C153" s="69"/>
      <c r="D153" s="1"/>
      <c r="E153" s="1"/>
      <c r="F153" s="1"/>
      <c r="G153" s="1"/>
      <c r="H153" s="1"/>
      <c r="I153" s="1"/>
      <c r="J153" s="1"/>
      <c r="K153" s="1"/>
    </row>
    <row r="154" spans="2:12">
      <c r="B154" s="69"/>
      <c r="C154" s="69"/>
      <c r="D154" s="1"/>
      <c r="E154" s="1"/>
      <c r="F154" s="1"/>
      <c r="G154" s="1"/>
      <c r="H154" s="1"/>
      <c r="I154" s="1"/>
      <c r="J154" s="1"/>
      <c r="K154" s="1"/>
    </row>
    <row r="155" spans="2:12">
      <c r="B155" s="69"/>
      <c r="C155" s="69"/>
      <c r="D155" s="1"/>
      <c r="E155" s="1"/>
      <c r="F155" s="1"/>
      <c r="G155" s="1"/>
      <c r="H155" s="1"/>
      <c r="I155" s="1"/>
      <c r="J155" s="1"/>
      <c r="K155" s="1"/>
    </row>
    <row r="156" spans="2:12">
      <c r="B156" s="69"/>
      <c r="C156" s="69"/>
      <c r="D156" s="1"/>
      <c r="E156" s="1"/>
      <c r="F156" s="1"/>
      <c r="G156" s="1"/>
      <c r="H156" s="1"/>
      <c r="I156" s="1"/>
      <c r="J156" s="1"/>
      <c r="K156" s="1"/>
    </row>
    <row r="157" spans="2:12">
      <c r="B157" s="69"/>
      <c r="C157" s="69"/>
      <c r="D157" s="1"/>
      <c r="E157" s="1"/>
      <c r="F157" s="1"/>
      <c r="G157" s="1"/>
      <c r="H157" s="1"/>
      <c r="I157" s="1"/>
      <c r="J157" s="1"/>
      <c r="K157" s="1"/>
    </row>
    <row r="158" spans="2:12">
      <c r="B158" s="69"/>
      <c r="C158" s="1"/>
      <c r="D158" s="1"/>
      <c r="E158" s="1"/>
      <c r="F158" s="1"/>
      <c r="G158" s="1"/>
      <c r="H158" s="1"/>
      <c r="I158" s="1"/>
      <c r="J158" s="1"/>
      <c r="K158" s="1"/>
    </row>
    <row r="159" spans="2:1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2">
      <c r="B160" s="69"/>
      <c r="C160" s="69"/>
      <c r="D160" s="1"/>
      <c r="E160" s="1"/>
      <c r="F160" s="1"/>
      <c r="G160" s="1"/>
      <c r="H160" s="1"/>
      <c r="I160" s="1"/>
      <c r="J160" s="1"/>
      <c r="K160" s="1"/>
    </row>
    <row r="161" spans="2:11">
      <c r="B161" s="69"/>
      <c r="C161" s="69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69"/>
      <c r="D162" s="1"/>
      <c r="E162" s="1"/>
      <c r="F162" s="1"/>
      <c r="G162" s="1"/>
      <c r="H162" s="69"/>
      <c r="I162" s="69"/>
      <c r="J162" s="1"/>
      <c r="K162" s="1"/>
    </row>
    <row r="163" spans="2:11">
      <c r="B163" s="1"/>
      <c r="C163" s="69"/>
      <c r="D163" s="1"/>
      <c r="E163" s="1"/>
      <c r="F163" s="1"/>
      <c r="G163" s="1"/>
      <c r="H163" s="69"/>
      <c r="I163" s="69"/>
      <c r="J163" s="1"/>
      <c r="K163" s="1"/>
    </row>
    <row r="164" spans="2:11">
      <c r="B164" s="69"/>
      <c r="C164" s="1"/>
      <c r="D164" s="1"/>
      <c r="E164" s="1"/>
      <c r="F164" s="1"/>
      <c r="G164" s="1"/>
      <c r="H164" s="69"/>
      <c r="I164" s="69"/>
      <c r="J164" s="1"/>
      <c r="K164" s="1"/>
    </row>
    <row r="165" spans="2:11">
      <c r="B165" s="1"/>
      <c r="C165" s="1"/>
      <c r="D165" s="1"/>
      <c r="E165" s="1"/>
      <c r="F165" s="1"/>
      <c r="G165" s="1"/>
      <c r="H165" s="69"/>
      <c r="I165" s="69"/>
      <c r="J165" s="1"/>
      <c r="K165" s="1"/>
    </row>
    <row r="166" spans="2:11">
      <c r="B166" s="69"/>
      <c r="C166" s="69"/>
      <c r="D166" s="1"/>
      <c r="E166" s="1"/>
      <c r="F166" s="1"/>
      <c r="G166" s="1"/>
      <c r="H166" s="69"/>
      <c r="I166" s="69"/>
      <c r="J166" s="1"/>
      <c r="K166" s="1"/>
    </row>
    <row r="167" spans="2:11">
      <c r="B167" s="1"/>
      <c r="C167" s="69"/>
      <c r="D167" s="1"/>
      <c r="E167" s="1"/>
      <c r="F167" s="1"/>
      <c r="G167" s="1"/>
      <c r="H167" s="69"/>
      <c r="I167" s="69"/>
      <c r="J167" s="1"/>
      <c r="K167" s="1"/>
    </row>
    <row r="168" spans="2:11">
      <c r="B168" s="69"/>
      <c r="C168" s="1"/>
      <c r="D168" s="1"/>
      <c r="E168" s="1"/>
      <c r="F168" s="1"/>
      <c r="G168" s="1"/>
      <c r="H168" s="69"/>
      <c r="I168" s="69"/>
      <c r="J168" s="1"/>
      <c r="K168" s="1"/>
    </row>
    <row r="169" spans="2:11">
      <c r="B169" s="69"/>
      <c r="C169" s="69"/>
      <c r="D169" s="1"/>
      <c r="E169" s="1"/>
      <c r="F169" s="1"/>
      <c r="G169" s="1"/>
      <c r="H169" s="69"/>
      <c r="I169" s="69"/>
      <c r="J169" s="1"/>
      <c r="K169" s="1"/>
    </row>
    <row r="170" spans="2:11">
      <c r="C170" s="69"/>
      <c r="D170" s="1"/>
      <c r="E170" s="1"/>
      <c r="F170" s="1"/>
      <c r="G170" s="1"/>
      <c r="H170" s="69"/>
      <c r="I170" s="70"/>
    </row>
    <row r="171" spans="2:11">
      <c r="B171" s="69"/>
      <c r="C171" s="1"/>
      <c r="D171" s="1"/>
      <c r="E171" s="1"/>
      <c r="F171" s="1"/>
      <c r="G171" s="1"/>
      <c r="H171" s="1"/>
      <c r="I171" s="70"/>
    </row>
    <row r="172" spans="2:11">
      <c r="B172" s="69"/>
      <c r="C172" s="1"/>
      <c r="D172" s="1"/>
      <c r="E172" s="1"/>
      <c r="F172" s="1"/>
      <c r="G172" s="1"/>
      <c r="H172" s="69"/>
      <c r="I172" s="70"/>
    </row>
    <row r="173" spans="2:11">
      <c r="B173" s="1"/>
      <c r="C173" s="1"/>
      <c r="D173" s="1"/>
      <c r="E173" s="1"/>
      <c r="F173" s="1"/>
      <c r="G173" s="1"/>
      <c r="H173" s="1"/>
      <c r="I173" s="70"/>
    </row>
    <row r="174" spans="2:11">
      <c r="B174" s="1"/>
      <c r="C174" s="1"/>
      <c r="D174" s="1"/>
      <c r="E174" s="1"/>
      <c r="F174" s="1"/>
      <c r="G174" s="1"/>
      <c r="H174" s="69"/>
      <c r="I174" s="70"/>
    </row>
    <row r="175" spans="2:11">
      <c r="B175" s="1"/>
      <c r="C175" s="1"/>
      <c r="D175" s="1"/>
      <c r="E175" s="1"/>
      <c r="F175" s="1"/>
      <c r="G175" s="1"/>
      <c r="H175" s="69"/>
    </row>
    <row r="176" spans="2:11">
      <c r="B176" s="1"/>
      <c r="C176" s="1"/>
      <c r="D176" s="1"/>
      <c r="E176" s="1"/>
      <c r="F176" s="1"/>
      <c r="G176" s="1"/>
      <c r="H176" s="1"/>
    </row>
    <row r="177" spans="1:9">
      <c r="B177" s="1"/>
      <c r="C177" s="1"/>
      <c r="D177" s="1"/>
      <c r="E177" s="1"/>
      <c r="F177" s="1"/>
      <c r="G177" s="1"/>
      <c r="H177" s="69"/>
      <c r="I177" s="70"/>
    </row>
    <row r="178" spans="1:9">
      <c r="B178" s="1"/>
      <c r="C178" s="1"/>
      <c r="D178" s="1"/>
      <c r="E178" s="1"/>
      <c r="F178" s="1"/>
      <c r="G178" s="1"/>
      <c r="H178" s="69"/>
      <c r="I178" s="70"/>
    </row>
    <row r="179" spans="1:9">
      <c r="A179" s="1"/>
      <c r="B179" s="1"/>
      <c r="C179" s="1"/>
      <c r="D179" s="1"/>
      <c r="E179" s="1"/>
      <c r="F179" s="1"/>
      <c r="G179" s="1"/>
      <c r="H179" s="1"/>
      <c r="I179" s="70"/>
    </row>
    <row r="180" spans="1:9">
      <c r="A180" s="1"/>
      <c r="B180" s="1"/>
      <c r="C180" s="1"/>
      <c r="D180" s="1"/>
      <c r="E180" s="1"/>
      <c r="F180" s="1"/>
      <c r="G180" s="1"/>
      <c r="H180" s="69"/>
    </row>
    <row r="181" spans="1:9">
      <c r="A181" s="1"/>
      <c r="B181" s="1"/>
      <c r="C181" s="1"/>
      <c r="D181" s="1"/>
      <c r="E181" s="1"/>
      <c r="F181" s="1"/>
      <c r="G181" s="1"/>
      <c r="H181" s="1"/>
    </row>
    <row r="182" spans="1:9">
      <c r="A182" s="1"/>
      <c r="B182" s="1"/>
      <c r="C182" s="1"/>
      <c r="D182" s="1"/>
      <c r="E182" s="1"/>
      <c r="F182" s="1"/>
      <c r="G182" s="1"/>
      <c r="H182" s="69"/>
      <c r="I182" s="70"/>
    </row>
    <row r="183" spans="1:9">
      <c r="A183" s="1"/>
      <c r="B183" s="1"/>
      <c r="C183" s="1"/>
      <c r="D183" s="1"/>
      <c r="E183" s="1"/>
      <c r="F183" s="1"/>
      <c r="G183" s="1"/>
      <c r="H183" s="1"/>
      <c r="I183" s="70"/>
    </row>
    <row r="184" spans="1:9">
      <c r="A184" s="1"/>
      <c r="B184" s="1"/>
      <c r="C184" s="1"/>
      <c r="D184" s="1"/>
      <c r="E184" s="1"/>
      <c r="F184" s="1"/>
      <c r="G184" s="1"/>
      <c r="H184" s="69"/>
    </row>
    <row r="185" spans="1:9">
      <c r="A185" s="1"/>
      <c r="B185" s="1"/>
      <c r="C185" s="1"/>
      <c r="D185" s="1"/>
      <c r="E185" s="1"/>
      <c r="F185" s="1"/>
      <c r="G185" s="1"/>
      <c r="H185" s="69"/>
      <c r="I185" s="70"/>
    </row>
    <row r="186" spans="1:9">
      <c r="A186" s="1"/>
      <c r="B186" s="1"/>
      <c r="C186" s="1"/>
      <c r="D186" s="1"/>
      <c r="E186" s="1"/>
      <c r="F186" s="1"/>
      <c r="G186" s="1"/>
      <c r="H186" s="1"/>
      <c r="I186" s="70"/>
    </row>
    <row r="187" spans="1:9">
      <c r="A187" s="1"/>
      <c r="B187" s="1"/>
      <c r="C187" s="1"/>
      <c r="D187" s="1"/>
      <c r="E187" s="1"/>
      <c r="F187" s="1"/>
      <c r="G187" s="1"/>
      <c r="H187" s="69"/>
      <c r="I187" s="70"/>
    </row>
    <row r="188" spans="1:9">
      <c r="A188" s="1"/>
      <c r="B188" s="1"/>
      <c r="C188" s="1"/>
      <c r="D188" s="1"/>
      <c r="E188" s="1"/>
      <c r="F188" s="1"/>
      <c r="G188" s="1"/>
      <c r="H188" s="69"/>
      <c r="I188" s="70"/>
    </row>
    <row r="189" spans="1:9">
      <c r="A189" s="1"/>
      <c r="B189" s="1"/>
      <c r="C189" s="1"/>
      <c r="D189" s="1"/>
      <c r="E189" s="1"/>
      <c r="F189" s="1"/>
      <c r="G189" s="1"/>
      <c r="H189" s="69"/>
    </row>
    <row r="190" spans="1:9">
      <c r="A190" s="1"/>
      <c r="B190" s="1"/>
      <c r="C190" s="1"/>
      <c r="D190" s="1"/>
      <c r="E190" s="1"/>
      <c r="F190" s="1"/>
      <c r="G190" s="1"/>
      <c r="H190" s="1"/>
    </row>
    <row r="191" spans="1:9">
      <c r="A191" s="1"/>
      <c r="B191" s="1"/>
      <c r="C191" s="1"/>
      <c r="D191" s="1"/>
      <c r="E191" s="1"/>
      <c r="F191" s="1"/>
      <c r="G191" s="1"/>
      <c r="H191" s="1"/>
    </row>
    <row r="192" spans="1:9">
      <c r="A192" s="1"/>
      <c r="B192" s="1"/>
      <c r="C192" s="1"/>
      <c r="D192" s="1"/>
      <c r="E192" s="1"/>
      <c r="F192" s="1"/>
      <c r="G192" s="1"/>
      <c r="H192" s="1"/>
    </row>
    <row r="193" spans="1:9">
      <c r="A193" s="1"/>
      <c r="B193" s="1"/>
      <c r="C193" s="1"/>
      <c r="D193" s="1"/>
      <c r="E193" s="1"/>
      <c r="F193" s="1"/>
      <c r="G193" s="1"/>
      <c r="H193" s="1"/>
    </row>
    <row r="194" spans="1:9">
      <c r="A194" s="1"/>
      <c r="B194" s="1"/>
      <c r="C194" s="1"/>
      <c r="D194" s="1"/>
      <c r="E194" s="1"/>
      <c r="F194" s="1"/>
      <c r="G194" s="1"/>
      <c r="H194" s="1"/>
    </row>
    <row r="195" spans="1:9">
      <c r="A195" s="1"/>
      <c r="B195" s="1"/>
      <c r="C195" s="1"/>
      <c r="D195" s="1"/>
      <c r="E195" s="1"/>
      <c r="F195" s="1"/>
      <c r="G195" s="1"/>
      <c r="H195" s="1"/>
    </row>
    <row r="196" spans="1:9">
      <c r="A196" s="1"/>
      <c r="B196" s="1"/>
      <c r="C196" s="1"/>
      <c r="D196" s="1"/>
      <c r="E196" s="1"/>
      <c r="F196" s="1"/>
      <c r="G196" s="1"/>
      <c r="H196" s="1"/>
    </row>
    <row r="197" spans="1:9">
      <c r="A197" s="1"/>
      <c r="B197" s="1"/>
      <c r="C197" s="1"/>
      <c r="D197" s="1"/>
      <c r="E197" s="1"/>
      <c r="F197" s="1"/>
      <c r="G197" s="1"/>
      <c r="H197" s="1"/>
    </row>
    <row r="198" spans="1:9">
      <c r="A198" s="1"/>
      <c r="B198" s="1"/>
      <c r="C198" s="1"/>
      <c r="D198" s="1"/>
      <c r="E198" s="1"/>
      <c r="F198" s="1"/>
      <c r="G198" s="1"/>
      <c r="H198" s="1"/>
    </row>
    <row r="199" spans="1:9">
      <c r="A199" s="1"/>
      <c r="B199" s="1"/>
      <c r="C199" s="1"/>
      <c r="D199" s="1"/>
      <c r="E199" s="1"/>
      <c r="F199" s="1"/>
      <c r="G199" s="1"/>
      <c r="H199" s="1"/>
    </row>
    <row r="200" spans="1:9">
      <c r="A200" s="1"/>
      <c r="B200" s="1"/>
      <c r="C200" s="1"/>
      <c r="D200" s="1"/>
      <c r="E200" s="1"/>
      <c r="F200" s="1"/>
      <c r="G200" s="1"/>
      <c r="H200" s="1"/>
    </row>
    <row r="201" spans="1:9">
      <c r="A201" s="1"/>
      <c r="B201" s="1"/>
      <c r="C201" s="1"/>
      <c r="D201" s="1"/>
      <c r="E201" s="1"/>
      <c r="F201" s="1"/>
      <c r="G201" s="1"/>
      <c r="H201" s="69"/>
    </row>
    <row r="202" spans="1:9">
      <c r="A202" s="1"/>
      <c r="B202" s="1"/>
      <c r="C202" s="1"/>
      <c r="D202" s="1"/>
      <c r="E202" s="1"/>
      <c r="F202" s="1"/>
      <c r="G202" s="1"/>
      <c r="H202" s="69"/>
      <c r="I202" s="70"/>
    </row>
    <row r="203" spans="1:9">
      <c r="A203" s="1"/>
      <c r="B203" s="1"/>
      <c r="C203" s="1"/>
      <c r="D203" s="1"/>
      <c r="E203" s="1"/>
      <c r="F203" s="1"/>
      <c r="G203" s="1"/>
      <c r="H203" s="69"/>
      <c r="I203" s="70"/>
    </row>
    <row r="204" spans="1:9">
      <c r="A204" s="1"/>
      <c r="B204" s="1"/>
      <c r="C204" s="1"/>
      <c r="D204" s="1"/>
      <c r="E204" s="1"/>
      <c r="F204" s="1"/>
      <c r="G204" s="1"/>
      <c r="H204" s="69"/>
    </row>
    <row r="205" spans="1:9">
      <c r="A205" s="1"/>
      <c r="B205" s="1"/>
      <c r="C205" s="1"/>
      <c r="D205" s="1"/>
      <c r="E205" s="1"/>
      <c r="F205" s="1"/>
      <c r="G205" s="1"/>
      <c r="H205" s="1"/>
    </row>
    <row r="206" spans="1:9">
      <c r="A206" s="1"/>
      <c r="B206" s="1"/>
      <c r="C206" s="1"/>
      <c r="D206" s="1"/>
      <c r="E206" s="1"/>
      <c r="F206" s="1"/>
      <c r="G206" s="1"/>
      <c r="H206" s="69"/>
      <c r="I206" s="70"/>
    </row>
    <row r="207" spans="1:9">
      <c r="A207" s="1"/>
      <c r="B207" s="1"/>
      <c r="C207" s="1"/>
      <c r="D207" s="1"/>
      <c r="E207" s="1"/>
      <c r="F207" s="1"/>
      <c r="G207" s="1"/>
      <c r="H207" s="69"/>
      <c r="I207" s="70"/>
    </row>
    <row r="208" spans="1:9">
      <c r="A208" s="1"/>
      <c r="B208" s="1"/>
      <c r="C208" s="1"/>
      <c r="D208" s="1"/>
      <c r="E208" s="1"/>
      <c r="F208" s="1"/>
      <c r="G208" s="1"/>
      <c r="H208" s="1"/>
      <c r="I208" s="70"/>
    </row>
    <row r="209" spans="1:9">
      <c r="A209" s="1"/>
      <c r="B209" s="1"/>
      <c r="C209" s="1"/>
      <c r="D209" s="1"/>
      <c r="E209" s="1"/>
      <c r="F209" s="1"/>
      <c r="G209" s="1"/>
      <c r="H209" s="69"/>
    </row>
    <row r="210" spans="1:9">
      <c r="A210" s="1"/>
      <c r="B210" s="1"/>
      <c r="C210" s="1"/>
      <c r="D210" s="1"/>
      <c r="E210" s="1"/>
      <c r="F210" s="1"/>
      <c r="G210" s="1"/>
      <c r="H210" s="1"/>
    </row>
    <row r="211" spans="1:9">
      <c r="A211" s="1"/>
      <c r="B211" s="1"/>
      <c r="C211" s="1"/>
      <c r="D211" s="1"/>
      <c r="E211" s="1"/>
      <c r="F211" s="1"/>
      <c r="G211" s="1"/>
      <c r="H211" s="69"/>
      <c r="I211" s="70"/>
    </row>
    <row r="212" spans="1:9">
      <c r="A212" s="1"/>
      <c r="B212" s="1"/>
      <c r="C212" s="1"/>
      <c r="D212" s="1"/>
      <c r="E212" s="1"/>
      <c r="F212" s="1"/>
      <c r="G212" s="1"/>
      <c r="H212" s="1"/>
      <c r="I212" s="70"/>
    </row>
    <row r="213" spans="1:9">
      <c r="A213" s="1"/>
      <c r="B213" s="1"/>
      <c r="C213" s="1"/>
      <c r="D213" s="1"/>
      <c r="E213" s="1"/>
      <c r="F213" s="1"/>
      <c r="G213" s="1"/>
      <c r="H213" s="69"/>
    </row>
    <row r="214" spans="1:9">
      <c r="A214" s="1"/>
      <c r="B214" s="1"/>
      <c r="C214" s="1"/>
      <c r="D214" s="1"/>
      <c r="E214" s="1"/>
      <c r="F214" s="1"/>
      <c r="G214" s="1"/>
      <c r="H214" s="69"/>
      <c r="I214" s="70"/>
    </row>
    <row r="215" spans="1:9">
      <c r="A215" s="1"/>
      <c r="B215" s="1"/>
      <c r="C215" s="1"/>
      <c r="D215" s="1"/>
      <c r="E215" s="1"/>
      <c r="F215" s="1"/>
      <c r="G215" s="1"/>
      <c r="H215" s="69"/>
      <c r="I215" s="70"/>
    </row>
    <row r="216" spans="1:9">
      <c r="A216" s="1"/>
      <c r="B216" s="1"/>
      <c r="C216" s="1"/>
      <c r="D216" s="1"/>
      <c r="E216" s="1"/>
      <c r="F216" s="1"/>
      <c r="G216" s="1"/>
      <c r="H216" s="69"/>
      <c r="I216" s="70"/>
    </row>
    <row r="217" spans="1:9">
      <c r="A217" s="1"/>
      <c r="B217" s="1"/>
      <c r="C217" s="1"/>
      <c r="D217" s="1"/>
      <c r="E217" s="1"/>
      <c r="F217" s="1"/>
      <c r="G217" s="1"/>
      <c r="H217" s="1"/>
      <c r="I217" s="70"/>
    </row>
    <row r="218" spans="1:9">
      <c r="A218" s="1"/>
      <c r="B218" s="1"/>
      <c r="C218" s="1"/>
      <c r="D218" s="1"/>
      <c r="E218" s="1"/>
      <c r="F218" s="1"/>
      <c r="G218" s="1"/>
      <c r="H218" s="69"/>
      <c r="I218" s="70"/>
    </row>
    <row r="219" spans="1:9">
      <c r="A219" s="1"/>
      <c r="B219" s="1"/>
      <c r="C219" s="1"/>
      <c r="D219" s="1"/>
      <c r="E219" s="1"/>
      <c r="F219" s="1"/>
      <c r="G219" s="1"/>
      <c r="H219" s="69"/>
      <c r="I219" s="70"/>
    </row>
    <row r="220" spans="1:9">
      <c r="A220" s="1"/>
      <c r="B220" s="1"/>
      <c r="C220" s="1"/>
      <c r="D220" s="1"/>
      <c r="E220" s="1"/>
      <c r="F220" s="1"/>
      <c r="G220" s="1"/>
      <c r="H220" s="1"/>
    </row>
    <row r="221" spans="1:9">
      <c r="A221" s="1"/>
      <c r="B221" s="1"/>
      <c r="C221" s="1"/>
      <c r="D221" s="1"/>
      <c r="E221" s="1"/>
      <c r="F221" s="1"/>
      <c r="G221" s="1"/>
      <c r="H221" s="69"/>
    </row>
    <row r="222" spans="1:9">
      <c r="A222" s="1"/>
      <c r="B222" s="1"/>
      <c r="C222" s="1"/>
      <c r="D222" s="1"/>
      <c r="E222" s="1"/>
      <c r="F222" s="1"/>
      <c r="G222" s="1"/>
      <c r="H222" s="1"/>
    </row>
    <row r="223" spans="1:9">
      <c r="A223" s="1"/>
      <c r="B223" s="1"/>
      <c r="C223" s="1"/>
      <c r="D223" s="1"/>
      <c r="E223" s="1"/>
      <c r="F223" s="1"/>
      <c r="G223" s="1"/>
      <c r="H223" s="1"/>
    </row>
    <row r="224" spans="1:9">
      <c r="A224" s="1"/>
      <c r="B224" s="1"/>
      <c r="C224" s="1"/>
      <c r="D224" s="1"/>
      <c r="E224" s="1"/>
      <c r="F224" s="1"/>
      <c r="G224" s="1"/>
      <c r="H224" s="1"/>
    </row>
    <row r="225" spans="1:8" ht="49.5" customHeight="1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69"/>
    </row>
    <row r="240" spans="1:8">
      <c r="A240" s="1"/>
      <c r="B240" s="1"/>
      <c r="C240" s="1"/>
      <c r="D240" s="1"/>
      <c r="E240" s="1"/>
      <c r="F240" s="1"/>
      <c r="G240" s="1"/>
      <c r="H240" s="69"/>
    </row>
    <row r="241" spans="1:9">
      <c r="A241" s="1"/>
      <c r="B241" s="1"/>
      <c r="C241" s="1"/>
      <c r="D241" s="1"/>
      <c r="E241" s="1"/>
      <c r="F241" s="1"/>
      <c r="G241" s="1"/>
      <c r="H241" s="1"/>
    </row>
    <row r="242" spans="1:9">
      <c r="A242" s="1"/>
      <c r="B242" s="1"/>
      <c r="C242" s="1"/>
      <c r="D242" s="1"/>
      <c r="E242" s="1"/>
      <c r="F242" s="1"/>
      <c r="G242" s="1"/>
      <c r="H242" s="69"/>
      <c r="I242" s="70"/>
    </row>
    <row r="243" spans="1:9">
      <c r="A243" s="1"/>
      <c r="B243" s="1"/>
      <c r="C243" s="1"/>
      <c r="D243" s="1"/>
      <c r="E243" s="1"/>
      <c r="F243" s="1"/>
      <c r="G243" s="1"/>
      <c r="H243" s="1"/>
      <c r="I243" s="70"/>
    </row>
    <row r="244" spans="1:9">
      <c r="A244" s="1"/>
      <c r="B244" s="1"/>
      <c r="C244" s="1"/>
      <c r="D244" s="1"/>
      <c r="E244" s="1"/>
      <c r="F244" s="1"/>
      <c r="G244" s="1"/>
      <c r="H244" s="1"/>
    </row>
    <row r="245" spans="1:9">
      <c r="A245" s="1"/>
      <c r="B245" s="1"/>
      <c r="C245" s="1"/>
      <c r="D245" s="1"/>
      <c r="E245" s="1"/>
      <c r="F245" s="1"/>
      <c r="G245" s="1"/>
      <c r="H245" s="69"/>
      <c r="I245" s="70"/>
    </row>
    <row r="246" spans="1:9">
      <c r="A246" s="1"/>
      <c r="B246" s="1"/>
      <c r="C246" s="1"/>
      <c r="D246" s="1"/>
      <c r="E246" s="1"/>
      <c r="F246" s="1"/>
      <c r="G246" s="1"/>
      <c r="H246" s="1"/>
      <c r="I246" s="70"/>
    </row>
    <row r="247" spans="1:9">
      <c r="A247" s="1"/>
      <c r="B247" s="1"/>
      <c r="C247" s="1"/>
      <c r="D247" s="1"/>
      <c r="E247" s="1"/>
      <c r="F247" s="1"/>
      <c r="G247" s="1"/>
      <c r="H247" s="69"/>
      <c r="I247" s="70"/>
    </row>
    <row r="248" spans="1:9">
      <c r="A248" s="1"/>
      <c r="B248" s="1"/>
      <c r="C248" s="1"/>
      <c r="D248" s="1"/>
      <c r="E248" s="1"/>
      <c r="F248" s="1"/>
      <c r="G248" s="1"/>
      <c r="H248" s="69"/>
      <c r="I248" s="70"/>
    </row>
    <row r="249" spans="1:9">
      <c r="A249" s="1"/>
      <c r="B249" s="1"/>
      <c r="C249" s="1"/>
      <c r="D249" s="1"/>
      <c r="E249" s="1"/>
      <c r="F249" s="1"/>
      <c r="G249" s="1"/>
      <c r="H249" s="69"/>
    </row>
    <row r="250" spans="1:9">
      <c r="A250" s="1"/>
      <c r="B250" s="1"/>
      <c r="C250" s="1"/>
      <c r="D250" s="1"/>
      <c r="E250" s="1"/>
      <c r="F250" s="1"/>
      <c r="G250" s="1"/>
      <c r="H250" s="1"/>
    </row>
    <row r="251" spans="1:9">
      <c r="A251" s="1"/>
      <c r="B251" s="1"/>
      <c r="C251" s="1"/>
      <c r="D251" s="1"/>
      <c r="E251" s="1"/>
      <c r="F251" s="1"/>
      <c r="G251" s="1"/>
      <c r="H251" s="1"/>
    </row>
    <row r="252" spans="1:9">
      <c r="A252" s="1"/>
      <c r="B252" s="1"/>
      <c r="C252" s="1"/>
      <c r="D252" s="1"/>
      <c r="E252" s="1"/>
      <c r="F252" s="1"/>
      <c r="G252" s="1"/>
      <c r="H252" s="1"/>
    </row>
    <row r="253" spans="1:9">
      <c r="A253" s="1"/>
      <c r="B253" s="1"/>
      <c r="C253" s="1"/>
      <c r="D253" s="1"/>
      <c r="E253" s="1"/>
      <c r="F253" s="1"/>
      <c r="G253" s="1"/>
      <c r="H253" s="1"/>
    </row>
    <row r="254" spans="1:9">
      <c r="A254" s="1"/>
      <c r="B254" s="1"/>
      <c r="C254" s="1"/>
      <c r="D254" s="1"/>
      <c r="E254" s="1"/>
      <c r="F254" s="1"/>
      <c r="G254" s="1"/>
      <c r="H254" s="1"/>
    </row>
    <row r="255" spans="1:9">
      <c r="A255" s="1"/>
      <c r="B255" s="1"/>
      <c r="C255" s="1"/>
      <c r="D255" s="1"/>
      <c r="E255" s="1"/>
      <c r="F255" s="1"/>
      <c r="G255" s="1"/>
      <c r="H255" s="1"/>
    </row>
    <row r="256" spans="1:9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</sheetData>
  <mergeCells count="2">
    <mergeCell ref="A51:B51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коммун 2014</vt:lpstr>
      <vt:lpstr>коммун2013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Rushaniya</dc:creator>
  <cp:lastModifiedBy>USER</cp:lastModifiedBy>
  <cp:lastPrinted>2014-04-08T08:17:06Z</cp:lastPrinted>
  <dcterms:created xsi:type="dcterms:W3CDTF">2014-04-08T07:45:59Z</dcterms:created>
  <dcterms:modified xsi:type="dcterms:W3CDTF">2014-06-05T11:04:48Z</dcterms:modified>
</cp:coreProperties>
</file>